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/Desktop/"/>
    </mc:Choice>
  </mc:AlternateContent>
  <xr:revisionPtr revIDLastSave="0" documentId="13_ncr:1_{81B1B8ED-3DD1-A24F-AE58-605B7008E7E5}" xr6:coauthVersionLast="36" xr6:coauthVersionMax="36" xr10:uidLastSave="{00000000-0000-0000-0000-000000000000}"/>
  <bookViews>
    <workbookView xWindow="0" yWindow="460" windowWidth="28800" windowHeight="17540" xr2:uid="{3FBDF7D5-9612-B849-B1E5-28A01800637C}"/>
  </bookViews>
  <sheets>
    <sheet name="Календарь 2019" sheetId="6" r:id="rId1"/>
    <sheet name="Продажи" sheetId="7" r:id="rId2"/>
    <sheet name="Salex mix" sheetId="8" r:id="rId3"/>
  </sheets>
  <definedNames>
    <definedName name="Дни">{0,1,2,3,4,5,6} + {0;1;2;3;4;5}*7</definedName>
    <definedName name="НачалоНедели">#REF!</definedName>
    <definedName name="CalYea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8" l="1"/>
  <c r="H3" i="8"/>
  <c r="H4" i="8"/>
  <c r="N3" i="8"/>
  <c r="N4" i="8"/>
  <c r="N5" i="8"/>
  <c r="N6" i="8"/>
  <c r="N2" i="8"/>
  <c r="G3" i="8"/>
  <c r="O3" i="8" s="1"/>
  <c r="G4" i="8"/>
  <c r="G5" i="8"/>
  <c r="G6" i="8"/>
  <c r="G2" i="8"/>
  <c r="D21" i="7"/>
  <c r="D25" i="7"/>
  <c r="D29" i="7"/>
  <c r="D33" i="7"/>
  <c r="D37" i="7"/>
  <c r="D41" i="7"/>
  <c r="D45" i="7"/>
  <c r="D49" i="7"/>
  <c r="D53" i="7"/>
  <c r="D12" i="7"/>
  <c r="D13" i="7"/>
  <c r="D17" i="7"/>
  <c r="E13" i="7"/>
  <c r="C6" i="7"/>
  <c r="E6" i="7"/>
  <c r="C7" i="7"/>
  <c r="C57" i="7" s="1"/>
  <c r="E7" i="7"/>
  <c r="C8" i="7"/>
  <c r="E8" i="7"/>
  <c r="C9" i="7"/>
  <c r="E9" i="7"/>
  <c r="C10" i="7"/>
  <c r="D10" i="7" s="1"/>
  <c r="E10" i="7"/>
  <c r="C11" i="7"/>
  <c r="D11" i="7" s="1"/>
  <c r="E11" i="7"/>
  <c r="F11" i="7" s="1"/>
  <c r="C12" i="7"/>
  <c r="E12" i="7"/>
  <c r="C13" i="7"/>
  <c r="C14" i="7"/>
  <c r="D14" i="7" s="1"/>
  <c r="E14" i="7"/>
  <c r="C15" i="7"/>
  <c r="D15" i="7" s="1"/>
  <c r="E15" i="7"/>
  <c r="C16" i="7"/>
  <c r="D16" i="7" s="1"/>
  <c r="E16" i="7"/>
  <c r="C17" i="7"/>
  <c r="E17" i="7"/>
  <c r="F17" i="7" s="1"/>
  <c r="C18" i="7"/>
  <c r="D18" i="7" s="1"/>
  <c r="E18" i="7"/>
  <c r="C19" i="7"/>
  <c r="D19" i="7" s="1"/>
  <c r="E19" i="7"/>
  <c r="C20" i="7"/>
  <c r="D20" i="7" s="1"/>
  <c r="E20" i="7"/>
  <c r="C21" i="7"/>
  <c r="E21" i="7"/>
  <c r="F21" i="7" s="1"/>
  <c r="C22" i="7"/>
  <c r="D22" i="7" s="1"/>
  <c r="E22" i="7"/>
  <c r="C23" i="7"/>
  <c r="D23" i="7" s="1"/>
  <c r="E23" i="7"/>
  <c r="F23" i="7" s="1"/>
  <c r="C24" i="7"/>
  <c r="D24" i="7" s="1"/>
  <c r="E24" i="7"/>
  <c r="F24" i="7" s="1"/>
  <c r="C25" i="7"/>
  <c r="E25" i="7"/>
  <c r="F25" i="7" s="1"/>
  <c r="C26" i="7"/>
  <c r="D26" i="7" s="1"/>
  <c r="E26" i="7"/>
  <c r="F26" i="7" s="1"/>
  <c r="C27" i="7"/>
  <c r="D27" i="7" s="1"/>
  <c r="E27" i="7"/>
  <c r="F27" i="7" s="1"/>
  <c r="C28" i="7"/>
  <c r="D28" i="7" s="1"/>
  <c r="E28" i="7"/>
  <c r="F28" i="7" s="1"/>
  <c r="C29" i="7"/>
  <c r="E29" i="7"/>
  <c r="F29" i="7" s="1"/>
  <c r="C30" i="7"/>
  <c r="D30" i="7" s="1"/>
  <c r="E30" i="7"/>
  <c r="F30" i="7" s="1"/>
  <c r="C31" i="7"/>
  <c r="D31" i="7" s="1"/>
  <c r="E31" i="7"/>
  <c r="F31" i="7" s="1"/>
  <c r="C32" i="7"/>
  <c r="D32" i="7" s="1"/>
  <c r="E32" i="7"/>
  <c r="F32" i="7" s="1"/>
  <c r="C33" i="7"/>
  <c r="E33" i="7"/>
  <c r="F33" i="7" s="1"/>
  <c r="C34" i="7"/>
  <c r="D34" i="7" s="1"/>
  <c r="E34" i="7"/>
  <c r="F34" i="7" s="1"/>
  <c r="C35" i="7"/>
  <c r="D35" i="7" s="1"/>
  <c r="E35" i="7"/>
  <c r="F35" i="7" s="1"/>
  <c r="C36" i="7"/>
  <c r="D36" i="7" s="1"/>
  <c r="E36" i="7"/>
  <c r="F36" i="7" s="1"/>
  <c r="C37" i="7"/>
  <c r="E37" i="7"/>
  <c r="F37" i="7" s="1"/>
  <c r="C38" i="7"/>
  <c r="D38" i="7" s="1"/>
  <c r="E38" i="7"/>
  <c r="F38" i="7" s="1"/>
  <c r="C39" i="7"/>
  <c r="D39" i="7" s="1"/>
  <c r="E39" i="7"/>
  <c r="F39" i="7" s="1"/>
  <c r="C40" i="7"/>
  <c r="D40" i="7" s="1"/>
  <c r="E40" i="7"/>
  <c r="F40" i="7" s="1"/>
  <c r="C41" i="7"/>
  <c r="E41" i="7"/>
  <c r="F41" i="7" s="1"/>
  <c r="C42" i="7"/>
  <c r="D42" i="7" s="1"/>
  <c r="E42" i="7"/>
  <c r="F42" i="7" s="1"/>
  <c r="C43" i="7"/>
  <c r="D43" i="7" s="1"/>
  <c r="E43" i="7"/>
  <c r="F43" i="7" s="1"/>
  <c r="C44" i="7"/>
  <c r="D44" i="7" s="1"/>
  <c r="E44" i="7"/>
  <c r="F44" i="7" s="1"/>
  <c r="C45" i="7"/>
  <c r="E45" i="7"/>
  <c r="F45" i="7" s="1"/>
  <c r="C46" i="7"/>
  <c r="D46" i="7" s="1"/>
  <c r="E46" i="7"/>
  <c r="F46" i="7" s="1"/>
  <c r="C47" i="7"/>
  <c r="D47" i="7" s="1"/>
  <c r="E47" i="7"/>
  <c r="F47" i="7" s="1"/>
  <c r="C48" i="7"/>
  <c r="D48" i="7" s="1"/>
  <c r="E48" i="7"/>
  <c r="F48" i="7" s="1"/>
  <c r="C49" i="7"/>
  <c r="E49" i="7"/>
  <c r="F49" i="7" s="1"/>
  <c r="C50" i="7"/>
  <c r="D50" i="7" s="1"/>
  <c r="E50" i="7"/>
  <c r="F50" i="7" s="1"/>
  <c r="C51" i="7"/>
  <c r="D51" i="7" s="1"/>
  <c r="E51" i="7"/>
  <c r="F51" i="7" s="1"/>
  <c r="C52" i="7"/>
  <c r="D52" i="7" s="1"/>
  <c r="E52" i="7"/>
  <c r="F52" i="7" s="1"/>
  <c r="C53" i="7"/>
  <c r="E53" i="7"/>
  <c r="F53" i="7" s="1"/>
  <c r="C54" i="7"/>
  <c r="D54" i="7" s="1"/>
  <c r="E54" i="7"/>
  <c r="F54" i="7" s="1"/>
  <c r="C55" i="7"/>
  <c r="D55" i="7" s="1"/>
  <c r="E55" i="7"/>
  <c r="F55" i="7" s="1"/>
  <c r="C56" i="7"/>
  <c r="D56" i="7" s="1"/>
  <c r="E56" i="7"/>
  <c r="F56" i="7" s="1"/>
  <c r="I6" i="7"/>
  <c r="L6" i="7"/>
  <c r="O6" i="7"/>
  <c r="R6" i="7"/>
  <c r="U6" i="7"/>
  <c r="X6" i="7"/>
  <c r="AA6" i="7"/>
  <c r="I7" i="7"/>
  <c r="L7" i="7"/>
  <c r="O7" i="7"/>
  <c r="R7" i="7"/>
  <c r="U7" i="7"/>
  <c r="X7" i="7"/>
  <c r="AA7" i="7"/>
  <c r="I8" i="7"/>
  <c r="L8" i="7"/>
  <c r="O8" i="7"/>
  <c r="R8" i="7"/>
  <c r="U8" i="7"/>
  <c r="X8" i="7"/>
  <c r="AA8" i="7"/>
  <c r="I9" i="7"/>
  <c r="L9" i="7"/>
  <c r="O9" i="7"/>
  <c r="R9" i="7"/>
  <c r="U9" i="7"/>
  <c r="X9" i="7"/>
  <c r="AA9" i="7"/>
  <c r="I10" i="7"/>
  <c r="L10" i="7"/>
  <c r="O10" i="7"/>
  <c r="R10" i="7"/>
  <c r="U10" i="7"/>
  <c r="X10" i="7"/>
  <c r="AA10" i="7"/>
  <c r="I11" i="7"/>
  <c r="L11" i="7"/>
  <c r="O11" i="7"/>
  <c r="R11" i="7"/>
  <c r="U11" i="7"/>
  <c r="X11" i="7"/>
  <c r="AA11" i="7"/>
  <c r="I12" i="7"/>
  <c r="L12" i="7"/>
  <c r="O12" i="7"/>
  <c r="R12" i="7"/>
  <c r="U12" i="7"/>
  <c r="X12" i="7"/>
  <c r="AA12" i="7"/>
  <c r="I13" i="7"/>
  <c r="L13" i="7"/>
  <c r="O13" i="7"/>
  <c r="R13" i="7"/>
  <c r="U13" i="7"/>
  <c r="X13" i="7"/>
  <c r="AA13" i="7"/>
  <c r="I14" i="7"/>
  <c r="L14" i="7"/>
  <c r="O14" i="7"/>
  <c r="R14" i="7"/>
  <c r="U14" i="7"/>
  <c r="X14" i="7"/>
  <c r="AA14" i="7"/>
  <c r="I15" i="7"/>
  <c r="L15" i="7"/>
  <c r="O15" i="7"/>
  <c r="R15" i="7"/>
  <c r="U15" i="7"/>
  <c r="X15" i="7"/>
  <c r="AA15" i="7"/>
  <c r="I16" i="7"/>
  <c r="L16" i="7"/>
  <c r="O16" i="7"/>
  <c r="R16" i="7"/>
  <c r="U16" i="7"/>
  <c r="X16" i="7"/>
  <c r="AA16" i="7"/>
  <c r="I17" i="7"/>
  <c r="L17" i="7"/>
  <c r="O17" i="7"/>
  <c r="R17" i="7"/>
  <c r="U17" i="7"/>
  <c r="X17" i="7"/>
  <c r="AA17" i="7"/>
  <c r="I18" i="7"/>
  <c r="L18" i="7"/>
  <c r="O18" i="7"/>
  <c r="R18" i="7"/>
  <c r="U18" i="7"/>
  <c r="X18" i="7"/>
  <c r="AA18" i="7"/>
  <c r="I19" i="7"/>
  <c r="L19" i="7"/>
  <c r="O19" i="7"/>
  <c r="R19" i="7"/>
  <c r="U19" i="7"/>
  <c r="X19" i="7"/>
  <c r="AA19" i="7"/>
  <c r="I20" i="7"/>
  <c r="L20" i="7"/>
  <c r="O20" i="7"/>
  <c r="R20" i="7"/>
  <c r="U20" i="7"/>
  <c r="X20" i="7"/>
  <c r="AA20" i="7"/>
  <c r="I21" i="7"/>
  <c r="L21" i="7"/>
  <c r="O21" i="7"/>
  <c r="R21" i="7"/>
  <c r="U21" i="7"/>
  <c r="X21" i="7"/>
  <c r="AA21" i="7"/>
  <c r="I22" i="7"/>
  <c r="L22" i="7"/>
  <c r="O22" i="7"/>
  <c r="R22" i="7"/>
  <c r="U22" i="7"/>
  <c r="X22" i="7"/>
  <c r="AA22" i="7"/>
  <c r="AA5" i="7"/>
  <c r="X5" i="7"/>
  <c r="U5" i="7"/>
  <c r="R5" i="7"/>
  <c r="O5" i="7"/>
  <c r="L5" i="7"/>
  <c r="I5" i="7"/>
  <c r="E5" i="7"/>
  <c r="C5" i="7"/>
  <c r="D5" i="7" s="1"/>
  <c r="B57" i="7"/>
  <c r="H6" i="8" l="1"/>
  <c r="H5" i="8"/>
  <c r="O5" i="8"/>
  <c r="O4" i="8"/>
  <c r="O6" i="8"/>
  <c r="O2" i="8"/>
  <c r="E57" i="7"/>
  <c r="D6" i="7"/>
  <c r="D7" i="7" s="1"/>
  <c r="D8" i="7" s="1"/>
  <c r="D9" i="7" s="1"/>
  <c r="F6" i="7"/>
  <c r="F5" i="7"/>
  <c r="F22" i="7"/>
  <c r="F20" i="7"/>
  <c r="F18" i="7"/>
  <c r="F16" i="7"/>
  <c r="F14" i="7"/>
  <c r="F9" i="7"/>
  <c r="F13" i="7"/>
  <c r="F19" i="7"/>
  <c r="F15" i="7"/>
  <c r="F12" i="7"/>
  <c r="F10" i="7"/>
  <c r="F8" i="7"/>
  <c r="F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Katkova</author>
  </authors>
  <commentList>
    <comment ref="B1" authorId="0" shapeId="0" xr:uid="{D77BAD7F-20D1-1341-8981-D998FE925292}">
      <text>
        <r>
          <rPr>
            <b/>
            <sz val="10"/>
            <color rgb="FF000000"/>
            <rFont val="Tahoma"/>
            <family val="2"/>
            <charset val="204"/>
          </rPr>
          <t>Примечания: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конечно, у вас будут разные цифры плановой выручки, количества гостей и т.д. по неделям</t>
        </r>
      </text>
    </comment>
    <comment ref="D4" authorId="0" shapeId="0" xr:uid="{D2C37347-0F16-574C-8F2C-9FB9355D65B6}">
      <text>
        <r>
          <rPr>
            <b/>
            <sz val="10"/>
            <color rgb="FF000000"/>
            <rFont val="Tahoma"/>
            <family val="2"/>
            <charset val="204"/>
          </rPr>
          <t>Примечания: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Отклонение от плана. В деньгах, нарастающим итогом.</t>
        </r>
      </text>
    </comment>
    <comment ref="G7" authorId="0" shapeId="0" xr:uid="{EB01FB01-5B73-9D45-84A9-2B88ACFE17A2}">
      <text>
        <r>
          <rPr>
            <b/>
            <sz val="10"/>
            <color rgb="FF000000"/>
            <rFont val="Tahoma"/>
            <family val="2"/>
            <charset val="204"/>
          </rPr>
          <t>Примечание: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отключили электричество с 15:00</t>
        </r>
      </text>
    </comment>
    <comment ref="J7" authorId="0" shapeId="0" xr:uid="{B64E0F50-F06B-9741-853D-773885749C73}">
      <text>
        <r>
          <rPr>
            <b/>
            <sz val="10"/>
            <color rgb="FF000000"/>
            <rFont val="Tahoma"/>
            <family val="2"/>
            <charset val="204"/>
          </rPr>
          <t>Примечания: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электричество включили только после 19:00</t>
        </r>
      </text>
    </comment>
  </commentList>
</comments>
</file>

<file path=xl/sharedStrings.xml><?xml version="1.0" encoding="utf-8"?>
<sst xmlns="http://schemas.openxmlformats.org/spreadsheetml/2006/main" count="78" uniqueCount="59">
  <si>
    <t>Неделя</t>
  </si>
  <si>
    <t>Январь</t>
  </si>
  <si>
    <t>ПН</t>
  </si>
  <si>
    <t>ВТ</t>
  </si>
  <si>
    <t>СР</t>
  </si>
  <si>
    <t>ЧТ</t>
  </si>
  <si>
    <t>ПТ</t>
  </si>
  <si>
    <t>СБ</t>
  </si>
  <si>
    <t>ВС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</si>
  <si>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</si>
  <si>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</si>
  <si>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</si>
  <si>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</si>
  <si>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</si>
  <si>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</si>
  <si>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</si>
  <si>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</si>
  <si>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</si>
  <si>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</si>
  <si>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</si>
  <si>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Государственные и городские праздники</t>
  </si>
  <si>
    <t>Прочие примечания</t>
  </si>
  <si>
    <t>Акции и мероприятия в ресторане</t>
  </si>
  <si>
    <t>Если у вас нет отдельного маркетингового календаря, не беда. Начните с элементарного наглядного планирования.</t>
  </si>
  <si>
    <t xml:space="preserve">Сделайте пометки на память о неожиданно хороших результатах какой-то акции, форс-мажорных осбтоятельствах и т.д. </t>
  </si>
  <si>
    <t>Выручка</t>
  </si>
  <si>
    <t>ИТОГО</t>
  </si>
  <si>
    <t>Укажите праздники, перенос выходных, городские мероприятия и события, влияющие на ваш ресторан.</t>
  </si>
  <si>
    <t>выручка</t>
  </si>
  <si>
    <t>гостей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</si>
  <si>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</si>
  <si>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</si>
  <si>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</si>
  <si>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</si>
  <si>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</si>
  <si>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</si>
  <si>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</si>
  <si>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ср.чек</t>
  </si>
  <si>
    <t>Плановая выручка</t>
  </si>
  <si>
    <t>Фактические показатели</t>
  </si>
  <si>
    <t>Итого факт</t>
  </si>
  <si>
    <t>отклонение</t>
  </si>
  <si>
    <t>Гости</t>
  </si>
  <si>
    <t>за неделю</t>
  </si>
  <si>
    <t>Ср.чек</t>
  </si>
  <si>
    <t>Закуски</t>
  </si>
  <si>
    <t>Салаты</t>
  </si>
  <si>
    <t>Первые блюда</t>
  </si>
  <si>
    <t>Горячие блюда</t>
  </si>
  <si>
    <t>Десерты</t>
  </si>
  <si>
    <t>Б/а напитки</t>
  </si>
  <si>
    <t>Б/а напитки домашние</t>
  </si>
  <si>
    <t>Горячие напитки</t>
  </si>
  <si>
    <t>Алкоголь</t>
  </si>
  <si>
    <t>Коктейли</t>
  </si>
  <si>
    <t>Выручка кухни</t>
  </si>
  <si>
    <t>Кухня, % от выручки</t>
  </si>
  <si>
    <t>Выручка бара</t>
  </si>
  <si>
    <t>Бар, % от выручки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</si>
</sst>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₽_-;\-* #,##0\ _₽_-;_-* &quot;-&quot;\ _₽_-;_-@_-"/>
    <numFmt numFmtId="164" formatCode="0.0%"/>
  </numFmts>
  <fonts count="17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color theme="1" tint="0.34998626667073579"/>
      <name val="Calibri Light"/>
      <family val="2"/>
      <scheme val="major"/>
    </font>
    <font>
      <sz val="8"/>
      <color theme="0"/>
      <name val="Calibri Light"/>
      <family val="2"/>
      <scheme val="major"/>
    </font>
    <font>
      <sz val="48"/>
      <color theme="1" tint="0.34998626667073579"/>
      <name val="Calibri Light"/>
      <family val="2"/>
      <scheme val="maj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499984740745262"/>
      </bottom>
      <diagonal/>
    </border>
    <border>
      <left/>
      <right/>
      <top style="thin">
        <color theme="4"/>
      </top>
      <bottom/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Protection="0">
      <alignment horizontal="center"/>
    </xf>
    <xf numFmtId="0" fontId="5" fillId="0" borderId="2" applyNumberFormat="0" applyFill="0" applyProtection="0">
      <alignment horizontal="center"/>
    </xf>
    <xf numFmtId="0" fontId="6" fillId="0" borderId="0" applyNumberFormat="0" applyFill="0" applyProtection="0">
      <alignment horizontal="center" vertical="center"/>
    </xf>
    <xf numFmtId="0" fontId="9" fillId="0" borderId="0"/>
  </cellStyleXfs>
  <cellXfs count="46">
    <xf numFmtId="0" fontId="0" fillId="0" borderId="0" xfId="0"/>
    <xf numFmtId="0" fontId="1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41" fontId="8" fillId="0" borderId="4" xfId="0" applyNumberFormat="1" applyFont="1" applyFill="1" applyBorder="1" applyAlignment="1">
      <alignment horizontal="center" vertical="center"/>
    </xf>
    <xf numFmtId="41" fontId="0" fillId="0" borderId="4" xfId="0" applyNumberFormat="1" applyFill="1" applyBorder="1" applyAlignment="1">
      <alignment vertical="center"/>
    </xf>
    <xf numFmtId="41" fontId="0" fillId="2" borderId="4" xfId="0" applyNumberFormat="1" applyFill="1" applyBorder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41" fontId="8" fillId="2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horizontal="center" vertical="center" wrapText="1"/>
    </xf>
    <xf numFmtId="41" fontId="8" fillId="4" borderId="4" xfId="0" applyNumberFormat="1" applyFont="1" applyFill="1" applyBorder="1" applyAlignment="1">
      <alignment horizontal="center" vertical="center"/>
    </xf>
    <xf numFmtId="41" fontId="0" fillId="4" borderId="4" xfId="0" applyNumberFormat="1" applyFill="1" applyBorder="1" applyAlignment="1">
      <alignment vertical="center"/>
    </xf>
    <xf numFmtId="41" fontId="8" fillId="4" borderId="4" xfId="0" applyNumberFormat="1" applyFont="1" applyFill="1" applyBorder="1" applyAlignment="1">
      <alignment vertical="center"/>
    </xf>
    <xf numFmtId="41" fontId="0" fillId="3" borderId="4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41" fontId="8" fillId="2" borderId="4" xfId="0" applyNumberFormat="1" applyFont="1" applyFill="1" applyBorder="1" applyAlignment="1">
      <alignment horizontal="center" vertical="center" wrapText="1"/>
    </xf>
    <xf numFmtId="164" fontId="0" fillId="2" borderId="4" xfId="1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1" fontId="8" fillId="2" borderId="7" xfId="0" applyNumberFormat="1" applyFont="1" applyFill="1" applyBorder="1" applyAlignment="1">
      <alignment horizontal="center" vertical="center"/>
    </xf>
    <xf numFmtId="41" fontId="8" fillId="2" borderId="9" xfId="0" applyNumberFormat="1" applyFont="1" applyFill="1" applyBorder="1" applyAlignment="1">
      <alignment horizontal="center" vertical="center"/>
    </xf>
    <xf numFmtId="41" fontId="8" fillId="0" borderId="7" xfId="0" applyNumberFormat="1" applyFont="1" applyFill="1" applyBorder="1" applyAlignment="1">
      <alignment horizontal="center" vertical="center" wrapText="1"/>
    </xf>
    <xf numFmtId="41" fontId="8" fillId="0" borderId="8" xfId="0" applyNumberFormat="1" applyFont="1" applyFill="1" applyBorder="1" applyAlignment="1">
      <alignment horizontal="center" vertical="center" wrapText="1"/>
    </xf>
    <xf numFmtId="41" fontId="8" fillId="0" borderId="9" xfId="0" applyNumberFormat="1" applyFont="1" applyFill="1" applyBorder="1" applyAlignment="1">
      <alignment horizontal="center" vertical="center" wrapText="1"/>
    </xf>
    <xf numFmtId="41" fontId="8" fillId="4" borderId="7" xfId="0" applyNumberFormat="1" applyFont="1" applyFill="1" applyBorder="1" applyAlignment="1">
      <alignment horizontal="center" vertical="center"/>
    </xf>
    <xf numFmtId="41" fontId="8" fillId="4" borderId="9" xfId="0" applyNumberFormat="1" applyFont="1" applyFill="1" applyBorder="1" applyAlignment="1">
      <alignment horizontal="center" vertical="center"/>
    </xf>
    <xf numFmtId="41" fontId="8" fillId="2" borderId="4" xfId="0" applyNumberFormat="1" applyFont="1" applyFill="1" applyBorder="1" applyAlignment="1">
      <alignment horizontal="center" vertical="center"/>
    </xf>
    <xf numFmtId="41" fontId="8" fillId="4" borderId="4" xfId="0" applyNumberFormat="1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horizontal="center" vertical="center"/>
    </xf>
    <xf numFmtId="41" fontId="8" fillId="4" borderId="5" xfId="0" applyNumberFormat="1" applyFont="1" applyFill="1" applyBorder="1" applyAlignment="1">
      <alignment horizontal="center" vertical="center"/>
    </xf>
    <xf numFmtId="41" fontId="8" fillId="4" borderId="6" xfId="0" applyNumberFormat="1" applyFont="1" applyFill="1" applyBorder="1" applyAlignment="1">
      <alignment horizontal="center" vertical="center"/>
    </xf>
  </cellXfs>
  <cellStyles count="8">
    <cellStyle name="Заголовок 1 2" xfId="6" xr:uid="{79091CCE-6234-4043-BDAD-7ABB736C7C95}"/>
    <cellStyle name="Заголовок 2 2" xfId="4" xr:uid="{D6EF0476-BFC3-3349-ACD1-0585D5411298}"/>
    <cellStyle name="Заголовок 3 2" xfId="5" xr:uid="{21E29BBE-66B8-B343-83A9-95A5F571D825}"/>
    <cellStyle name="Заголовок 4 2" xfId="3" xr:uid="{2704073A-9187-F94A-A692-F77D0FBC8901}"/>
    <cellStyle name="Обычный" xfId="0" builtinId="0"/>
    <cellStyle name="Обычный 2" xfId="2" xr:uid="{9397EF49-4E2F-8943-B21B-BE8C483D0344}"/>
    <cellStyle name="Обычный 3" xfId="7" xr:uid="{4467044F-70BB-C643-B134-C30908CC09C4}"/>
    <cellStyle name="Процентный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Соотношение выручки бар / кухня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'Salex mix'!$G$1</c:f>
              <c:strCache>
                <c:ptCount val="1"/>
                <c:pt idx="0">
                  <c:v> Выручка кухни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'Salex mix'!$G$2:$G$8</c:f>
              <c:numCache>
                <c:formatCode>_(* #,##0_);_(* \(#,##0\);_(* "-"_);_(@_)</c:formatCode>
                <c:ptCount val="7"/>
                <c:pt idx="0">
                  <c:v>58850.000000000007</c:v>
                </c:pt>
                <c:pt idx="1">
                  <c:v>60480</c:v>
                </c:pt>
                <c:pt idx="2">
                  <c:v>36900</c:v>
                </c:pt>
                <c:pt idx="3">
                  <c:v>54601.250000000007</c:v>
                </c:pt>
                <c:pt idx="4">
                  <c:v>57736.250000000007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8AA0-7F4C-9AE2-0384213BD65E}"/>
            </c:ext>
          </c:extLst>
        </c:ser>
        <c:ser>
          <c:idx val="0"/>
          <c:order val="1"/>
          <c:tx>
            <c:strRef>
              <c:f>'Salex mix'!$N$1</c:f>
              <c:strCache>
                <c:ptCount val="1"/>
                <c:pt idx="0">
                  <c:v> Выручка бара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'Salex mix'!$N$2:$N$8</c:f>
              <c:numCache>
                <c:formatCode>_(* #,##0_);_(* \(#,##0\);_(* "-"_);_(@_)</c:formatCode>
                <c:ptCount val="7"/>
                <c:pt idx="0">
                  <c:v>48149.999999999993</c:v>
                </c:pt>
                <c:pt idx="1">
                  <c:v>47519.999999999993</c:v>
                </c:pt>
                <c:pt idx="2">
                  <c:v>45100</c:v>
                </c:pt>
                <c:pt idx="3">
                  <c:v>49898.75</c:v>
                </c:pt>
                <c:pt idx="4">
                  <c:v>52764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8AA0-7F4C-9AE2-0384213BD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709071"/>
        <c:axId val="378474767"/>
      </c:lineChart>
      <c:catAx>
        <c:axId val="497709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8474767"/>
        <c:crosses val="autoZero"/>
        <c:auto val="1"/>
        <c:lblAlgn val="ctr"/>
        <c:lblOffset val="100"/>
        <c:noMultiLvlLbl val="0"/>
      </c:catAx>
      <c:valAx>
        <c:axId val="378474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7709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ru-RU"/>
              <a:t>Продажи кухни по группам блюд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'Salex mix'!$B$1</c:f>
              <c:strCache>
                <c:ptCount val="1"/>
                <c:pt idx="0">
                  <c:v> Закуски </c:v>
                </c:pt>
              </c:strCache>
            </c:strRef>
          </c:tx>
          <c:marker>
            <c:symbol val="none"/>
          </c:marker>
          <c:val>
            <c:numRef>
              <c:f>'Salex mix'!$B$2:$B$8</c:f>
              <c:numCache>
                <c:formatCode>_(* #,##0_);_(* \(#,##0\);_(* "-"_);_(@_)</c:formatCode>
                <c:ptCount val="7"/>
                <c:pt idx="0">
                  <c:v>10004.500000000002</c:v>
                </c:pt>
                <c:pt idx="1">
                  <c:v>9676.8000000000011</c:v>
                </c:pt>
                <c:pt idx="2">
                  <c:v>5535</c:v>
                </c:pt>
                <c:pt idx="3">
                  <c:v>6897.0000000000009</c:v>
                </c:pt>
                <c:pt idx="4">
                  <c:v>7293.0000000000009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FA2-684E-A9EF-8853FF2FA874}"/>
            </c:ext>
          </c:extLst>
        </c:ser>
        <c:ser>
          <c:idx val="6"/>
          <c:order val="1"/>
          <c:tx>
            <c:strRef>
              <c:f>'Salex mix'!$C$1</c:f>
              <c:strCache>
                <c:ptCount val="1"/>
                <c:pt idx="0">
                  <c:v> Салаты </c:v>
                </c:pt>
              </c:strCache>
            </c:strRef>
          </c:tx>
          <c:marker>
            <c:symbol val="none"/>
          </c:marker>
          <c:val>
            <c:numRef>
              <c:f>'Salex mix'!$C$2:$C$8</c:f>
              <c:numCache>
                <c:formatCode>_(* #,##0_);_(* \(#,##0\);_(* "-"_);_(@_)</c:formatCode>
                <c:ptCount val="7"/>
                <c:pt idx="0">
                  <c:v>14124.000000000002</c:v>
                </c:pt>
                <c:pt idx="1">
                  <c:v>15120.000000000002</c:v>
                </c:pt>
                <c:pt idx="2">
                  <c:v>9594</c:v>
                </c:pt>
                <c:pt idx="3">
                  <c:v>14368.750000000002</c:v>
                </c:pt>
                <c:pt idx="4">
                  <c:v>15193.750000000002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FA2-684E-A9EF-8853FF2FA874}"/>
            </c:ext>
          </c:extLst>
        </c:ser>
        <c:ser>
          <c:idx val="7"/>
          <c:order val="2"/>
          <c:tx>
            <c:strRef>
              <c:f>'Salex mix'!$D$1</c:f>
              <c:strCache>
                <c:ptCount val="1"/>
                <c:pt idx="0">
                  <c:v> Первые блюда </c:v>
                </c:pt>
              </c:strCache>
            </c:strRef>
          </c:tx>
          <c:marker>
            <c:symbol val="none"/>
          </c:marker>
          <c:val>
            <c:numRef>
              <c:f>'Salex mix'!$D$2:$D$8</c:f>
              <c:numCache>
                <c:formatCode>_(* #,##0_);_(* \(#,##0\);_(* "-"_);_(@_)</c:formatCode>
                <c:ptCount val="7"/>
                <c:pt idx="0">
                  <c:v>7062.0000000000009</c:v>
                </c:pt>
                <c:pt idx="1">
                  <c:v>7257.6</c:v>
                </c:pt>
                <c:pt idx="2">
                  <c:v>4059</c:v>
                </c:pt>
                <c:pt idx="3">
                  <c:v>6322.2500000000009</c:v>
                </c:pt>
                <c:pt idx="4">
                  <c:v>6685.2500000000009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FA2-684E-A9EF-8853FF2FA874}"/>
            </c:ext>
          </c:extLst>
        </c:ser>
        <c:ser>
          <c:idx val="8"/>
          <c:order val="3"/>
          <c:tx>
            <c:strRef>
              <c:f>'Salex mix'!$E$1</c:f>
              <c:strCache>
                <c:ptCount val="1"/>
                <c:pt idx="0">
                  <c:v> Горячие блюда </c:v>
                </c:pt>
              </c:strCache>
            </c:strRef>
          </c:tx>
          <c:marker>
            <c:symbol val="none"/>
          </c:marker>
          <c:val>
            <c:numRef>
              <c:f>'Salex mix'!$E$2:$E$8</c:f>
              <c:numCache>
                <c:formatCode>_(* #,##0_);_(* \(#,##0\);_(* "-"_);_(@_)</c:formatCode>
                <c:ptCount val="7"/>
                <c:pt idx="0">
                  <c:v>18832.000000000004</c:v>
                </c:pt>
                <c:pt idx="1">
                  <c:v>19353.600000000002</c:v>
                </c:pt>
                <c:pt idx="2">
                  <c:v>12177</c:v>
                </c:pt>
                <c:pt idx="3">
                  <c:v>18392.000000000004</c:v>
                </c:pt>
                <c:pt idx="4">
                  <c:v>19448.000000000004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FA2-684E-A9EF-8853FF2FA874}"/>
            </c:ext>
          </c:extLst>
        </c:ser>
        <c:ser>
          <c:idx val="9"/>
          <c:order val="4"/>
          <c:tx>
            <c:strRef>
              <c:f>'Salex mix'!$F$1</c:f>
              <c:strCache>
                <c:ptCount val="1"/>
                <c:pt idx="0">
                  <c:v> Десерты </c:v>
                </c:pt>
              </c:strCache>
            </c:strRef>
          </c:tx>
          <c:marker>
            <c:symbol val="none"/>
          </c:marker>
          <c:val>
            <c:numRef>
              <c:f>'Salex mix'!$F$2:$F$8</c:f>
              <c:numCache>
                <c:formatCode>_(* #,##0_);_(* \(#,##0\);_(* "-"_);_(@_)</c:formatCode>
                <c:ptCount val="7"/>
                <c:pt idx="0">
                  <c:v>8827.5</c:v>
                </c:pt>
                <c:pt idx="1">
                  <c:v>9072</c:v>
                </c:pt>
                <c:pt idx="2">
                  <c:v>5535</c:v>
                </c:pt>
                <c:pt idx="3">
                  <c:v>8621.25</c:v>
                </c:pt>
                <c:pt idx="4">
                  <c:v>9116.25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FA2-684E-A9EF-8853FF2FA874}"/>
            </c:ext>
          </c:extLst>
        </c:ser>
        <c:ser>
          <c:idx val="0"/>
          <c:order val="5"/>
          <c:tx>
            <c:strRef>
              <c:f>'Salex mix'!$B$1</c:f>
              <c:strCache>
                <c:ptCount val="1"/>
                <c:pt idx="0">
                  <c:v> Закуски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'Salex mix'!$B$2:$B$8</c:f>
              <c:numCache>
                <c:formatCode>_(* #,##0_);_(* \(#,##0\);_(* "-"_);_(@_)</c:formatCode>
                <c:ptCount val="7"/>
                <c:pt idx="0">
                  <c:v>10004.500000000002</c:v>
                </c:pt>
                <c:pt idx="1">
                  <c:v>9676.8000000000011</c:v>
                </c:pt>
                <c:pt idx="2">
                  <c:v>5535</c:v>
                </c:pt>
                <c:pt idx="3">
                  <c:v>6897.0000000000009</c:v>
                </c:pt>
                <c:pt idx="4">
                  <c:v>7293.0000000000009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FA2-684E-A9EF-8853FF2FA874}"/>
            </c:ext>
          </c:extLst>
        </c:ser>
        <c:ser>
          <c:idx val="1"/>
          <c:order val="6"/>
          <c:tx>
            <c:strRef>
              <c:f>'Salex mix'!$C$1</c:f>
              <c:strCache>
                <c:ptCount val="1"/>
                <c:pt idx="0">
                  <c:v> Салаты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'Salex mix'!$C$2:$C$8</c:f>
              <c:numCache>
                <c:formatCode>_(* #,##0_);_(* \(#,##0\);_(* "-"_);_(@_)</c:formatCode>
                <c:ptCount val="7"/>
                <c:pt idx="0">
                  <c:v>14124.000000000002</c:v>
                </c:pt>
                <c:pt idx="1">
                  <c:v>15120.000000000002</c:v>
                </c:pt>
                <c:pt idx="2">
                  <c:v>9594</c:v>
                </c:pt>
                <c:pt idx="3">
                  <c:v>14368.750000000002</c:v>
                </c:pt>
                <c:pt idx="4">
                  <c:v>15193.750000000002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FA2-684E-A9EF-8853FF2FA874}"/>
            </c:ext>
          </c:extLst>
        </c:ser>
        <c:ser>
          <c:idx val="2"/>
          <c:order val="7"/>
          <c:tx>
            <c:strRef>
              <c:f>'Salex mix'!$D$1</c:f>
              <c:strCache>
                <c:ptCount val="1"/>
                <c:pt idx="0">
                  <c:v> Первые блюда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'Salex mix'!$D$2:$D$8</c:f>
              <c:numCache>
                <c:formatCode>_(* #,##0_);_(* \(#,##0\);_(* "-"_);_(@_)</c:formatCode>
                <c:ptCount val="7"/>
                <c:pt idx="0">
                  <c:v>7062.0000000000009</c:v>
                </c:pt>
                <c:pt idx="1">
                  <c:v>7257.6</c:v>
                </c:pt>
                <c:pt idx="2">
                  <c:v>4059</c:v>
                </c:pt>
                <c:pt idx="3">
                  <c:v>6322.2500000000009</c:v>
                </c:pt>
                <c:pt idx="4">
                  <c:v>6685.2500000000009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FA2-684E-A9EF-8853FF2FA874}"/>
            </c:ext>
          </c:extLst>
        </c:ser>
        <c:ser>
          <c:idx val="3"/>
          <c:order val="8"/>
          <c:tx>
            <c:strRef>
              <c:f>'Salex mix'!$E$1</c:f>
              <c:strCache>
                <c:ptCount val="1"/>
                <c:pt idx="0">
                  <c:v> Горячие блюда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'Salex mix'!$E$2:$E$8</c:f>
              <c:numCache>
                <c:formatCode>_(* #,##0_);_(* \(#,##0\);_(* "-"_);_(@_)</c:formatCode>
                <c:ptCount val="7"/>
                <c:pt idx="0">
                  <c:v>18832.000000000004</c:v>
                </c:pt>
                <c:pt idx="1">
                  <c:v>19353.600000000002</c:v>
                </c:pt>
                <c:pt idx="2">
                  <c:v>12177</c:v>
                </c:pt>
                <c:pt idx="3">
                  <c:v>18392.000000000004</c:v>
                </c:pt>
                <c:pt idx="4">
                  <c:v>19448.000000000004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FA2-684E-A9EF-8853FF2FA874}"/>
            </c:ext>
          </c:extLst>
        </c:ser>
        <c:ser>
          <c:idx val="4"/>
          <c:order val="9"/>
          <c:tx>
            <c:strRef>
              <c:f>'Salex mix'!$F$1</c:f>
              <c:strCache>
                <c:ptCount val="1"/>
                <c:pt idx="0">
                  <c:v> Десерты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'Salex mix'!$F$2:$F$8</c:f>
              <c:numCache>
                <c:formatCode>_(* #,##0_);_(* \(#,##0\);_(* "-"_);_(@_)</c:formatCode>
                <c:ptCount val="7"/>
                <c:pt idx="0">
                  <c:v>8827.5</c:v>
                </c:pt>
                <c:pt idx="1">
                  <c:v>9072</c:v>
                </c:pt>
                <c:pt idx="2">
                  <c:v>5535</c:v>
                </c:pt>
                <c:pt idx="3">
                  <c:v>8621.25</c:v>
                </c:pt>
                <c:pt idx="4">
                  <c:v>9116.25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FA2-684E-A9EF-8853FF2FA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448239"/>
        <c:axId val="522397935"/>
      </c:lineChart>
      <c:catAx>
        <c:axId val="4994482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522397935"/>
        <c:crosses val="autoZero"/>
        <c:auto val="1"/>
        <c:lblAlgn val="ctr"/>
        <c:lblOffset val="100"/>
        <c:noMultiLvlLbl val="0"/>
      </c:catAx>
      <c:valAx>
        <c:axId val="52239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49944823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ru-RU"/>
        </a:p>
      </c:txPr>
    </c:legend>
    <c:plotVisOnly val="1"/>
    <c:dispBlanksAs val="gap"/>
    <c:showDLblsOverMax val="0"/>
    <c:extLst/>
  </c:chart>
  <c:txPr>
    <a:bodyPr/>
    <a:lstStyle/>
    <a:p>
      <a:pPr>
        <a:defRPr sz="11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Продажи бара по группам напитков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'Salex mix'!$I$1</c:f>
              <c:strCache>
                <c:ptCount val="1"/>
                <c:pt idx="0">
                  <c:v> Б/а напитки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'Salex mix'!$I$2:$I$8</c:f>
              <c:numCache>
                <c:formatCode>_(* #,##0_);_(* \(#,##0\);_(* "-"_);_(@_)</c:formatCode>
                <c:ptCount val="7"/>
                <c:pt idx="0">
                  <c:v>25037.999999999996</c:v>
                </c:pt>
                <c:pt idx="1">
                  <c:v>24710.399999999998</c:v>
                </c:pt>
                <c:pt idx="2">
                  <c:v>22099</c:v>
                </c:pt>
                <c:pt idx="3">
                  <c:v>24035</c:v>
                </c:pt>
                <c:pt idx="4">
                  <c:v>24918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6-C141-A234-68CBA5E56163}"/>
            </c:ext>
          </c:extLst>
        </c:ser>
        <c:ser>
          <c:idx val="1"/>
          <c:order val="1"/>
          <c:tx>
            <c:strRef>
              <c:f>'Salex mix'!$J$1</c:f>
              <c:strCache>
                <c:ptCount val="1"/>
                <c:pt idx="0">
                  <c:v> Б/а напитки домашние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'Salex mix'!$J$2:$J$8</c:f>
              <c:numCache>
                <c:formatCode>_(* #,##0_);_(* \(#,##0\);_(* "-"_);_(@_)</c:formatCode>
                <c:ptCount val="7"/>
                <c:pt idx="0">
                  <c:v>3370.5</c:v>
                </c:pt>
                <c:pt idx="1">
                  <c:v>3326.3999999999996</c:v>
                </c:pt>
                <c:pt idx="2">
                  <c:v>4510</c:v>
                </c:pt>
                <c:pt idx="3">
                  <c:v>6583.5</c:v>
                </c:pt>
                <c:pt idx="4">
                  <c:v>7458.7499999999982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6-C141-A234-68CBA5E56163}"/>
            </c:ext>
          </c:extLst>
        </c:ser>
        <c:ser>
          <c:idx val="2"/>
          <c:order val="2"/>
          <c:tx>
            <c:strRef>
              <c:f>'Salex mix'!$K$1</c:f>
              <c:strCache>
                <c:ptCount val="1"/>
                <c:pt idx="0">
                  <c:v> Горячие напитки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'Salex mix'!$K$2:$K$8</c:f>
              <c:numCache>
                <c:formatCode>_(* #,##0_);_(* \(#,##0\);_(* "-"_);_(@_)</c:formatCode>
                <c:ptCount val="7"/>
                <c:pt idx="0">
                  <c:v>7703.9999999999991</c:v>
                </c:pt>
                <c:pt idx="1">
                  <c:v>7603.1999999999989</c:v>
                </c:pt>
                <c:pt idx="2">
                  <c:v>7667.0000000000009</c:v>
                </c:pt>
                <c:pt idx="3">
                  <c:v>7994.2499999999991</c:v>
                </c:pt>
                <c:pt idx="4">
                  <c:v>8453.25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6-C141-A234-68CBA5E56163}"/>
            </c:ext>
          </c:extLst>
        </c:ser>
        <c:ser>
          <c:idx val="3"/>
          <c:order val="3"/>
          <c:tx>
            <c:strRef>
              <c:f>'Salex mix'!$L$1</c:f>
              <c:strCache>
                <c:ptCount val="1"/>
                <c:pt idx="0">
                  <c:v> Алкоголь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'Salex mix'!$L$2:$L$8</c:f>
              <c:numCache>
                <c:formatCode>_(* #,##0_);_(* \(#,##0\);_(* "-"_);_(@_)</c:formatCode>
                <c:ptCount val="7"/>
                <c:pt idx="0">
                  <c:v>3851.9999999999995</c:v>
                </c:pt>
                <c:pt idx="1">
                  <c:v>3801.5999999999995</c:v>
                </c:pt>
                <c:pt idx="2">
                  <c:v>3157.0000000000005</c:v>
                </c:pt>
                <c:pt idx="3">
                  <c:v>3291.75</c:v>
                </c:pt>
                <c:pt idx="4">
                  <c:v>3480.75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6-C141-A234-68CBA5E56163}"/>
            </c:ext>
          </c:extLst>
        </c:ser>
        <c:ser>
          <c:idx val="4"/>
          <c:order val="4"/>
          <c:tx>
            <c:strRef>
              <c:f>'Salex mix'!$M$1</c:f>
              <c:strCache>
                <c:ptCount val="1"/>
                <c:pt idx="0">
                  <c:v> Коктейли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'Salex mix'!$M$2:$M$8</c:f>
              <c:numCache>
                <c:formatCode>_(* #,##0_);_(* \(#,##0\);_(* "-"_);_(@_)</c:formatCode>
                <c:ptCount val="7"/>
                <c:pt idx="0">
                  <c:v>8185.4999999999991</c:v>
                </c:pt>
                <c:pt idx="1">
                  <c:v>8078.4</c:v>
                </c:pt>
                <c:pt idx="2">
                  <c:v>7667.0000000000009</c:v>
                </c:pt>
                <c:pt idx="3">
                  <c:v>7994.2499999999991</c:v>
                </c:pt>
                <c:pt idx="4">
                  <c:v>8453.25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56-C141-A234-68CBA5E56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448239"/>
        <c:axId val="522397935"/>
      </c:lineChart>
      <c:catAx>
        <c:axId val="4994482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2397935"/>
        <c:crosses val="autoZero"/>
        <c:auto val="1"/>
        <c:lblAlgn val="ctr"/>
        <c:lblOffset val="100"/>
        <c:noMultiLvlLbl val="0"/>
      </c:catAx>
      <c:valAx>
        <c:axId val="52239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9448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310194</xdr:colOff>
      <xdr:row>0</xdr:row>
      <xdr:rowOff>192754</xdr:rowOff>
    </xdr:from>
    <xdr:to>
      <xdr:col>23</xdr:col>
      <xdr:colOff>456244</xdr:colOff>
      <xdr:row>12</xdr:row>
      <xdr:rowOff>62203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D94A7C59-C20E-CF44-80E6-6BD8A01EC2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308622</xdr:colOff>
      <xdr:row>13</xdr:row>
      <xdr:rowOff>95599</xdr:rowOff>
    </xdr:from>
    <xdr:to>
      <xdr:col>23</xdr:col>
      <xdr:colOff>477957</xdr:colOff>
      <xdr:row>30</xdr:row>
      <xdr:rowOff>136560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A4BA602-F591-E545-B8C7-A42B2D308E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341399</xdr:colOff>
      <xdr:row>32</xdr:row>
      <xdr:rowOff>0</xdr:rowOff>
    </xdr:from>
    <xdr:to>
      <xdr:col>23</xdr:col>
      <xdr:colOff>510734</xdr:colOff>
      <xdr:row>49</xdr:row>
      <xdr:rowOff>40962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1CED39D5-E479-274E-9FDB-7073FDB08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75517-BCBD-D84C-9D58-64DE29F59DF4}">
  <dimension ref="A1:K318"/>
  <sheetViews>
    <sheetView showGridLines="0" tabSelected="1" workbookViewId="0">
      <selection activeCell="J3" sqref="J3"/>
    </sheetView>
  </sheetViews>
  <sheetFormatPr baseColWidth="10" defaultRowHeight="33" customHeight="1" x14ac:dyDescent="0.2"/>
  <cols>
    <col min="1" max="1" width="9.1640625" style="10" customWidth="1"/>
    <col min="2" max="8" width="6" style="8" customWidth="1"/>
    <col min="9" max="11" width="51.1640625" style="6" customWidth="1"/>
    <col min="12" max="16384" width="10.83203125" style="3"/>
  </cols>
  <sheetData>
    <row r="1" spans="1:11" s="2" customFormat="1" ht="33" customHeight="1" x14ac:dyDescent="0.2">
      <c r="A1" s="9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20</v>
      </c>
      <c r="J1" s="4" t="s">
        <v>22</v>
      </c>
      <c r="K1" s="4" t="s">
        <v>21</v>
      </c>
    </row>
    <row r="2" spans="1:11" s="12" customFormat="1" ht="21" x14ac:dyDescent="0.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 x14ac:dyDescent="0.2">
      <c r="A3" s="9">
        <v>1</v>
      </c>
      <c r="B3" s="7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5" t="s">
        <v>27</v>
      </c>
      <c r="J3" s="5" t="s">
        <v>23</v>
      </c>
      <c r="K3" s="5" t="s">
        <v>24</v>
      </c>
    </row>
    <row r="4" spans="1:11" ht="33" customHeight="1" x14ac:dyDescent="0.2">
      <c r="A4" s="9">
        <v>2</v>
      </c>
      <c r="B4" s="7">
        <v>7</v>
      </c>
      <c r="C4" s="7">
        <v>8</v>
      </c>
      <c r="D4" s="7">
        <v>9</v>
      </c>
      <c r="E4" s="7">
        <v>10</v>
      </c>
      <c r="F4" s="7">
        <v>11</v>
      </c>
      <c r="G4" s="7">
        <v>12</v>
      </c>
      <c r="H4" s="7">
        <v>13</v>
      </c>
      <c r="I4" s="5"/>
      <c r="J4" s="5"/>
      <c r="K4" s="5"/>
    </row>
    <row r="5" spans="1:11" ht="33" customHeight="1" x14ac:dyDescent="0.2">
      <c r="A5" s="9">
        <v>3</v>
      </c>
      <c r="B5" s="7">
        <v>14</v>
      </c>
      <c r="C5" s="7">
        <v>15</v>
      </c>
      <c r="D5" s="7">
        <v>16</v>
      </c>
      <c r="E5" s="7">
        <v>17</v>
      </c>
      <c r="F5" s="7">
        <v>18</v>
      </c>
      <c r="G5" s="7">
        <v>19</v>
      </c>
      <c r="H5" s="7">
        <v>20</v>
      </c>
      <c r="I5" s="5"/>
      <c r="J5" s="5"/>
      <c r="K5" s="5"/>
    </row>
    <row r="6" spans="1:11" ht="33" customHeight="1" x14ac:dyDescent="0.2">
      <c r="A6" s="9">
        <v>4</v>
      </c>
      <c r="B6" s="7">
        <v>21</v>
      </c>
      <c r="C6" s="7">
        <v>22</v>
      </c>
      <c r="D6" s="7">
        <v>23</v>
      </c>
      <c r="E6" s="7">
        <v>24</v>
      </c>
      <c r="F6" s="7">
        <v>25</v>
      </c>
      <c r="G6" s="7">
        <v>26</v>
      </c>
      <c r="H6" s="7">
        <v>27</v>
      </c>
      <c r="I6" s="5"/>
      <c r="J6" s="5"/>
      <c r="K6" s="5"/>
    </row>
    <row r="7" spans="1:11" ht="33" customHeight="1" x14ac:dyDescent="0.2">
      <c r="A7" s="9">
        <v>5</v>
      </c>
      <c r="B7" s="7">
        <v>28</v>
      </c>
      <c r="C7" s="7">
        <v>29</v>
      </c>
      <c r="D7" s="7">
        <v>30</v>
      </c>
      <c r="E7" s="7">
        <v>31</v>
      </c>
      <c r="F7" s="7"/>
      <c r="G7" s="7"/>
      <c r="H7" s="7"/>
      <c r="I7" s="5"/>
      <c r="J7" s="5"/>
      <c r="K7" s="5"/>
    </row>
    <row r="8" spans="1:11" s="12" customFormat="1" ht="21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33" customHeight="1" x14ac:dyDescent="0.2">
      <c r="A9" s="9">
        <v>5</v>
      </c>
      <c r="B9" s="7"/>
      <c r="C9" s="7"/>
      <c r="D9" s="7"/>
      <c r="E9" s="7"/>
      <c r="F9" s="7">
        <v>1</v>
      </c>
      <c r="G9" s="7">
        <v>2</v>
      </c>
      <c r="H9" s="7">
        <v>3</v>
      </c>
      <c r="I9" s="5"/>
      <c r="J9" s="5"/>
      <c r="K9" s="5"/>
    </row>
    <row r="10" spans="1:11" ht="33" customHeight="1" x14ac:dyDescent="0.2">
      <c r="A10" s="9">
        <v>6</v>
      </c>
      <c r="B10" s="7">
        <v>4</v>
      </c>
      <c r="C10" s="7">
        <v>5</v>
      </c>
      <c r="D10" s="7">
        <v>6</v>
      </c>
      <c r="E10" s="7">
        <v>7</v>
      </c>
      <c r="F10" s="7">
        <v>8</v>
      </c>
      <c r="G10" s="7">
        <v>9</v>
      </c>
      <c r="H10" s="7">
        <v>10</v>
      </c>
      <c r="I10" s="5"/>
      <c r="J10" s="5"/>
      <c r="K10" s="5"/>
    </row>
    <row r="11" spans="1:11" ht="33" customHeight="1" x14ac:dyDescent="0.2">
      <c r="A11" s="9">
        <v>7</v>
      </c>
      <c r="B11" s="7">
        <v>11</v>
      </c>
      <c r="C11" s="7">
        <v>12</v>
      </c>
      <c r="D11" s="7">
        <v>13</v>
      </c>
      <c r="E11" s="7">
        <v>14</v>
      </c>
      <c r="F11" s="7">
        <v>15</v>
      </c>
      <c r="G11" s="7">
        <v>16</v>
      </c>
      <c r="H11" s="7">
        <v>17</v>
      </c>
      <c r="I11" s="5"/>
      <c r="J11" s="5"/>
      <c r="K11" s="5"/>
    </row>
    <row r="12" spans="1:11" ht="33" customHeight="1" x14ac:dyDescent="0.2">
      <c r="A12" s="9">
        <v>8</v>
      </c>
      <c r="B12" s="7">
        <v>18</v>
      </c>
      <c r="C12" s="7">
        <v>19</v>
      </c>
      <c r="D12" s="7">
        <v>20</v>
      </c>
      <c r="E12" s="7">
        <v>21</v>
      </c>
      <c r="F12" s="7">
        <v>22</v>
      </c>
      <c r="G12" s="7">
        <v>23</v>
      </c>
      <c r="H12" s="7">
        <v>24</v>
      </c>
      <c r="I12" s="5"/>
      <c r="J12" s="5"/>
      <c r="K12" s="5"/>
    </row>
    <row r="13" spans="1:11" ht="33" customHeight="1" x14ac:dyDescent="0.2">
      <c r="A13" s="9">
        <v>9</v>
      </c>
      <c r="B13" s="7">
        <v>25</v>
      </c>
      <c r="C13" s="7">
        <v>26</v>
      </c>
      <c r="D13" s="7">
        <v>27</v>
      </c>
      <c r="E13" s="7">
        <v>28</v>
      </c>
      <c r="F13" s="7"/>
      <c r="G13" s="7"/>
      <c r="H13" s="7"/>
      <c r="I13" s="5"/>
      <c r="J13" s="5"/>
      <c r="K13" s="5"/>
    </row>
    <row r="14" spans="1:11" s="12" customFormat="1" ht="21" x14ac:dyDescent="0.2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33" customHeight="1" x14ac:dyDescent="0.2">
      <c r="A15" s="9">
        <v>9</v>
      </c>
      <c r="B15" s="7"/>
      <c r="C15" s="7"/>
      <c r="D15" s="7"/>
      <c r="E15" s="7"/>
      <c r="F15" s="7">
        <v>1</v>
      </c>
      <c r="G15" s="7">
        <v>2</v>
      </c>
      <c r="H15" s="7">
        <v>3</v>
      </c>
      <c r="I15" s="5"/>
      <c r="J15" s="5"/>
      <c r="K15" s="5"/>
    </row>
    <row r="16" spans="1:11" ht="33" customHeight="1" x14ac:dyDescent="0.2">
      <c r="A16" s="9">
        <v>10</v>
      </c>
      <c r="B16" s="7">
        <v>4</v>
      </c>
      <c r="C16" s="7">
        <v>5</v>
      </c>
      <c r="D16" s="7">
        <v>6</v>
      </c>
      <c r="E16" s="7">
        <v>7</v>
      </c>
      <c r="F16" s="7">
        <v>8</v>
      </c>
      <c r="G16" s="7">
        <v>9</v>
      </c>
      <c r="H16" s="7">
        <v>10</v>
      </c>
      <c r="I16" s="5"/>
      <c r="J16" s="5"/>
      <c r="K16" s="5"/>
    </row>
    <row r="17" spans="1:11" ht="33" customHeight="1" x14ac:dyDescent="0.2">
      <c r="A17" s="9">
        <v>11</v>
      </c>
      <c r="B17" s="7">
        <v>11</v>
      </c>
      <c r="C17" s="7">
        <v>12</v>
      </c>
      <c r="D17" s="7">
        <v>13</v>
      </c>
      <c r="E17" s="7">
        <v>14</v>
      </c>
      <c r="F17" s="7">
        <v>15</v>
      </c>
      <c r="G17" s="7">
        <v>16</v>
      </c>
      <c r="H17" s="7">
        <v>17</v>
      </c>
      <c r="I17" s="5"/>
      <c r="J17" s="5"/>
      <c r="K17" s="5"/>
    </row>
    <row r="18" spans="1:11" ht="33" customHeight="1" x14ac:dyDescent="0.2">
      <c r="A18" s="9">
        <v>12</v>
      </c>
      <c r="B18" s="7">
        <v>18</v>
      </c>
      <c r="C18" s="7">
        <v>19</v>
      </c>
      <c r="D18" s="7">
        <v>20</v>
      </c>
      <c r="E18" s="7">
        <v>21</v>
      </c>
      <c r="F18" s="7">
        <v>22</v>
      </c>
      <c r="G18" s="7">
        <v>23</v>
      </c>
      <c r="H18" s="7">
        <v>24</v>
      </c>
      <c r="I18" s="5"/>
      <c r="J18" s="5"/>
      <c r="K18" s="5"/>
    </row>
    <row r="19" spans="1:11" ht="33" customHeight="1" x14ac:dyDescent="0.2">
      <c r="A19" s="9">
        <v>13</v>
      </c>
      <c r="B19" s="7">
        <v>25</v>
      </c>
      <c r="C19" s="7">
        <v>26</v>
      </c>
      <c r="D19" s="7">
        <v>27</v>
      </c>
      <c r="E19" s="7">
        <v>28</v>
      </c>
      <c r="F19" s="7">
        <v>29</v>
      </c>
      <c r="G19" s="7">
        <v>30</v>
      </c>
      <c r="H19" s="7">
        <v>31</v>
      </c>
      <c r="I19" s="5"/>
      <c r="J19" s="5"/>
      <c r="K19" s="5"/>
    </row>
    <row r="20" spans="1:11" s="12" customFormat="1" ht="21" x14ac:dyDescent="0.2">
      <c r="A20" s="33" t="s">
        <v>11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33" customHeight="1" x14ac:dyDescent="0.2">
      <c r="A21" s="9">
        <v>14</v>
      </c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5"/>
      <c r="J21" s="5"/>
      <c r="K21" s="5"/>
    </row>
    <row r="22" spans="1:11" ht="33" customHeight="1" x14ac:dyDescent="0.2">
      <c r="A22" s="9">
        <v>15</v>
      </c>
      <c r="B22" s="7">
        <v>8</v>
      </c>
      <c r="C22" s="7">
        <v>9</v>
      </c>
      <c r="D22" s="7">
        <v>10</v>
      </c>
      <c r="E22" s="7">
        <v>11</v>
      </c>
      <c r="F22" s="7">
        <v>12</v>
      </c>
      <c r="G22" s="7">
        <v>13</v>
      </c>
      <c r="H22" s="7">
        <v>14</v>
      </c>
      <c r="I22" s="5"/>
      <c r="J22" s="5"/>
      <c r="K22" s="5"/>
    </row>
    <row r="23" spans="1:11" ht="33" customHeight="1" x14ac:dyDescent="0.2">
      <c r="A23" s="9">
        <v>16</v>
      </c>
      <c r="B23" s="7">
        <v>15</v>
      </c>
      <c r="C23" s="7">
        <v>16</v>
      </c>
      <c r="D23" s="7">
        <v>17</v>
      </c>
      <c r="E23" s="7">
        <v>18</v>
      </c>
      <c r="F23" s="7">
        <v>19</v>
      </c>
      <c r="G23" s="7">
        <v>20</v>
      </c>
      <c r="H23" s="7">
        <v>21</v>
      </c>
      <c r="I23" s="5"/>
      <c r="J23" s="5"/>
      <c r="K23" s="5"/>
    </row>
    <row r="24" spans="1:11" ht="33" customHeight="1" x14ac:dyDescent="0.2">
      <c r="A24" s="9">
        <v>17</v>
      </c>
      <c r="B24" s="7">
        <v>22</v>
      </c>
      <c r="C24" s="7">
        <v>23</v>
      </c>
      <c r="D24" s="7">
        <v>24</v>
      </c>
      <c r="E24" s="7">
        <v>25</v>
      </c>
      <c r="F24" s="7">
        <v>26</v>
      </c>
      <c r="G24" s="7">
        <v>27</v>
      </c>
      <c r="H24" s="7">
        <v>28</v>
      </c>
      <c r="I24" s="5"/>
      <c r="J24" s="5"/>
      <c r="K24" s="5"/>
    </row>
    <row r="25" spans="1:11" ht="33" customHeight="1" x14ac:dyDescent="0.2">
      <c r="A25" s="9">
        <v>18</v>
      </c>
      <c r="B25" s="7">
        <v>29</v>
      </c>
      <c r="C25" s="7">
        <v>30</v>
      </c>
      <c r="D25" s="7"/>
      <c r="E25" s="7"/>
      <c r="F25" s="7"/>
      <c r="G25" s="7"/>
      <c r="H25" s="7"/>
      <c r="I25" s="5"/>
      <c r="J25" s="5"/>
      <c r="K25" s="5"/>
    </row>
    <row r="26" spans="1:11" s="12" customFormat="1" ht="21" x14ac:dyDescent="0.2">
      <c r="A26" s="33" t="s">
        <v>12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33" customHeight="1" x14ac:dyDescent="0.2">
      <c r="A27" s="9">
        <v>18</v>
      </c>
      <c r="B27" s="7"/>
      <c r="C27" s="7"/>
      <c r="D27" s="7">
        <v>1</v>
      </c>
      <c r="E27" s="7">
        <v>2</v>
      </c>
      <c r="F27" s="7">
        <v>3</v>
      </c>
      <c r="G27" s="7">
        <v>4</v>
      </c>
      <c r="H27" s="7">
        <v>5</v>
      </c>
      <c r="I27" s="5"/>
      <c r="J27" s="5"/>
      <c r="K27" s="5"/>
    </row>
    <row r="28" spans="1:11" ht="33" customHeight="1" x14ac:dyDescent="0.2">
      <c r="A28" s="9">
        <v>19</v>
      </c>
      <c r="B28" s="7">
        <v>6</v>
      </c>
      <c r="C28" s="7">
        <v>7</v>
      </c>
      <c r="D28" s="7">
        <v>8</v>
      </c>
      <c r="E28" s="7">
        <v>9</v>
      </c>
      <c r="F28" s="7">
        <v>10</v>
      </c>
      <c r="G28" s="7">
        <v>11</v>
      </c>
      <c r="H28" s="7">
        <v>12</v>
      </c>
      <c r="I28" s="5"/>
      <c r="J28" s="5"/>
      <c r="K28" s="5"/>
    </row>
    <row r="29" spans="1:11" ht="33" customHeight="1" x14ac:dyDescent="0.2">
      <c r="A29" s="9">
        <v>20</v>
      </c>
      <c r="B29" s="7">
        <v>13</v>
      </c>
      <c r="C29" s="7">
        <v>14</v>
      </c>
      <c r="D29" s="7">
        <v>15</v>
      </c>
      <c r="E29" s="7">
        <v>16</v>
      </c>
      <c r="F29" s="7">
        <v>17</v>
      </c>
      <c r="G29" s="7">
        <v>18</v>
      </c>
      <c r="H29" s="7">
        <v>19</v>
      </c>
      <c r="I29" s="5"/>
      <c r="J29" s="5"/>
      <c r="K29" s="5"/>
    </row>
    <row r="30" spans="1:11" ht="33" customHeight="1" x14ac:dyDescent="0.2">
      <c r="A30" s="9">
        <v>21</v>
      </c>
      <c r="B30" s="7">
        <v>20</v>
      </c>
      <c r="C30" s="7">
        <v>21</v>
      </c>
      <c r="D30" s="7">
        <v>22</v>
      </c>
      <c r="E30" s="7">
        <v>23</v>
      </c>
      <c r="F30" s="7">
        <v>24</v>
      </c>
      <c r="G30" s="7">
        <v>25</v>
      </c>
      <c r="H30" s="7">
        <v>26</v>
      </c>
      <c r="I30" s="5"/>
      <c r="J30" s="5"/>
      <c r="K30" s="5"/>
    </row>
    <row r="31" spans="1:11" ht="33" customHeight="1" x14ac:dyDescent="0.2">
      <c r="A31" s="9">
        <v>22</v>
      </c>
      <c r="B31" s="7">
        <v>27</v>
      </c>
      <c r="C31" s="7">
        <v>28</v>
      </c>
      <c r="D31" s="7">
        <v>29</v>
      </c>
      <c r="E31" s="7">
        <v>30</v>
      </c>
      <c r="F31" s="7">
        <v>31</v>
      </c>
      <c r="G31" s="7"/>
      <c r="H31" s="7"/>
      <c r="I31" s="5"/>
      <c r="J31" s="5"/>
      <c r="K31" s="5"/>
    </row>
    <row r="32" spans="1:11" s="12" customFormat="1" ht="21" x14ac:dyDescent="0.2">
      <c r="A32" s="33" t="s">
        <v>13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33" customHeight="1" x14ac:dyDescent="0.2">
      <c r="A33" s="9">
        <v>22</v>
      </c>
      <c r="B33" s="7"/>
      <c r="C33" s="7"/>
      <c r="D33" s="7"/>
      <c r="E33" s="7"/>
      <c r="F33" s="7"/>
      <c r="G33" s="7">
        <v>1</v>
      </c>
      <c r="H33" s="7">
        <v>2</v>
      </c>
      <c r="I33" s="5"/>
      <c r="J33" s="5"/>
      <c r="K33" s="5"/>
    </row>
    <row r="34" spans="1:11" ht="33" customHeight="1" x14ac:dyDescent="0.2">
      <c r="A34" s="9">
        <v>23</v>
      </c>
      <c r="B34" s="7">
        <v>3</v>
      </c>
      <c r="C34" s="7">
        <v>4</v>
      </c>
      <c r="D34" s="7">
        <v>5</v>
      </c>
      <c r="E34" s="7">
        <v>6</v>
      </c>
      <c r="F34" s="7">
        <v>7</v>
      </c>
      <c r="G34" s="7">
        <v>8</v>
      </c>
      <c r="H34" s="7">
        <v>9</v>
      </c>
      <c r="I34" s="5"/>
      <c r="J34" s="5"/>
      <c r="K34" s="5"/>
    </row>
    <row r="35" spans="1:11" ht="33" customHeight="1" x14ac:dyDescent="0.2">
      <c r="A35" s="9">
        <v>24</v>
      </c>
      <c r="B35" s="7">
        <v>10</v>
      </c>
      <c r="C35" s="7">
        <v>11</v>
      </c>
      <c r="D35" s="7">
        <v>12</v>
      </c>
      <c r="E35" s="7">
        <v>13</v>
      </c>
      <c r="F35" s="7">
        <v>14</v>
      </c>
      <c r="G35" s="7">
        <v>15</v>
      </c>
      <c r="H35" s="7">
        <v>16</v>
      </c>
      <c r="I35" s="5"/>
      <c r="J35" s="5"/>
      <c r="K35" s="5"/>
    </row>
    <row r="36" spans="1:11" ht="33" customHeight="1" x14ac:dyDescent="0.2">
      <c r="A36" s="9">
        <v>25</v>
      </c>
      <c r="B36" s="7">
        <v>17</v>
      </c>
      <c r="C36" s="7">
        <v>18</v>
      </c>
      <c r="D36" s="7">
        <v>19</v>
      </c>
      <c r="E36" s="7">
        <v>20</v>
      </c>
      <c r="F36" s="7">
        <v>21</v>
      </c>
      <c r="G36" s="7">
        <v>22</v>
      </c>
      <c r="H36" s="7">
        <v>23</v>
      </c>
      <c r="I36" s="5"/>
      <c r="J36" s="5"/>
      <c r="K36" s="5"/>
    </row>
    <row r="37" spans="1:11" ht="33" customHeight="1" x14ac:dyDescent="0.2">
      <c r="A37" s="9">
        <v>26</v>
      </c>
      <c r="B37" s="7">
        <v>24</v>
      </c>
      <c r="C37" s="7">
        <v>25</v>
      </c>
      <c r="D37" s="7">
        <v>26</v>
      </c>
      <c r="E37" s="7">
        <v>27</v>
      </c>
      <c r="F37" s="7">
        <v>28</v>
      </c>
      <c r="G37" s="7">
        <v>29</v>
      </c>
      <c r="H37" s="7">
        <v>30</v>
      </c>
      <c r="I37" s="5"/>
      <c r="J37" s="5"/>
      <c r="K37" s="5"/>
    </row>
    <row r="38" spans="1:11" s="12" customFormat="1" ht="21" x14ac:dyDescent="0.2">
      <c r="A38" s="33" t="s">
        <v>14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33" customHeight="1" x14ac:dyDescent="0.2">
      <c r="A39" s="9">
        <v>27</v>
      </c>
      <c r="B39" s="7">
        <v>1</v>
      </c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5"/>
      <c r="J39" s="5"/>
      <c r="K39" s="5"/>
    </row>
    <row r="40" spans="1:11" ht="33" customHeight="1" x14ac:dyDescent="0.2">
      <c r="A40" s="9">
        <v>28</v>
      </c>
      <c r="B40" s="7">
        <v>8</v>
      </c>
      <c r="C40" s="7">
        <v>9</v>
      </c>
      <c r="D40" s="7">
        <v>10</v>
      </c>
      <c r="E40" s="7">
        <v>11</v>
      </c>
      <c r="F40" s="7">
        <v>12</v>
      </c>
      <c r="G40" s="7">
        <v>13</v>
      </c>
      <c r="H40" s="7">
        <v>14</v>
      </c>
      <c r="I40" s="5"/>
      <c r="J40" s="5"/>
      <c r="K40" s="5"/>
    </row>
    <row r="41" spans="1:11" ht="33" customHeight="1" x14ac:dyDescent="0.2">
      <c r="A41" s="9">
        <v>29</v>
      </c>
      <c r="B41" s="7">
        <v>15</v>
      </c>
      <c r="C41" s="7">
        <v>16</v>
      </c>
      <c r="D41" s="7">
        <v>17</v>
      </c>
      <c r="E41" s="7">
        <v>18</v>
      </c>
      <c r="F41" s="7">
        <v>19</v>
      </c>
      <c r="G41" s="7">
        <v>20</v>
      </c>
      <c r="H41" s="7">
        <v>21</v>
      </c>
      <c r="I41" s="5"/>
      <c r="J41" s="5"/>
      <c r="K41" s="5"/>
    </row>
    <row r="42" spans="1:11" ht="33" customHeight="1" x14ac:dyDescent="0.2">
      <c r="A42" s="9">
        <v>30</v>
      </c>
      <c r="B42" s="7">
        <v>22</v>
      </c>
      <c r="C42" s="7">
        <v>23</v>
      </c>
      <c r="D42" s="7">
        <v>24</v>
      </c>
      <c r="E42" s="7">
        <v>25</v>
      </c>
      <c r="F42" s="7">
        <v>26</v>
      </c>
      <c r="G42" s="7">
        <v>27</v>
      </c>
      <c r="H42" s="7">
        <v>28</v>
      </c>
      <c r="I42" s="5"/>
      <c r="J42" s="5"/>
      <c r="K42" s="5"/>
    </row>
    <row r="43" spans="1:11" ht="33" customHeight="1" x14ac:dyDescent="0.2">
      <c r="A43" s="9">
        <v>31</v>
      </c>
      <c r="B43" s="7">
        <v>29</v>
      </c>
      <c r="C43" s="7">
        <v>30</v>
      </c>
      <c r="D43" s="7">
        <v>31</v>
      </c>
      <c r="E43" s="7"/>
      <c r="F43" s="7"/>
      <c r="G43" s="7"/>
      <c r="H43" s="7"/>
      <c r="I43" s="5"/>
      <c r="J43" s="5"/>
      <c r="K43" s="5"/>
    </row>
    <row r="44" spans="1:11" s="12" customFormat="1" ht="21" x14ac:dyDescent="0.2">
      <c r="A44" s="33" t="s">
        <v>15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33" customHeight="1" x14ac:dyDescent="0.2">
      <c r="A45" s="9">
        <v>31</v>
      </c>
      <c r="B45" s="7"/>
      <c r="C45" s="7"/>
      <c r="D45" s="7"/>
      <c r="E45" s="7">
        <v>1</v>
      </c>
      <c r="F45" s="7">
        <v>2</v>
      </c>
      <c r="G45" s="7">
        <v>3</v>
      </c>
      <c r="H45" s="7">
        <v>4</v>
      </c>
      <c r="I45" s="5"/>
      <c r="J45" s="5"/>
      <c r="K45" s="5"/>
    </row>
    <row r="46" spans="1:11" ht="33" customHeight="1" x14ac:dyDescent="0.2">
      <c r="A46" s="9">
        <v>32</v>
      </c>
      <c r="B46" s="7">
        <v>5</v>
      </c>
      <c r="C46" s="7">
        <v>6</v>
      </c>
      <c r="D46" s="7">
        <v>7</v>
      </c>
      <c r="E46" s="7">
        <v>8</v>
      </c>
      <c r="F46" s="7">
        <v>9</v>
      </c>
      <c r="G46" s="7">
        <v>10</v>
      </c>
      <c r="H46" s="7">
        <v>11</v>
      </c>
      <c r="I46" s="5"/>
      <c r="J46" s="5"/>
      <c r="K46" s="5"/>
    </row>
    <row r="47" spans="1:11" ht="33" customHeight="1" x14ac:dyDescent="0.2">
      <c r="A47" s="9">
        <v>33</v>
      </c>
      <c r="B47" s="7">
        <v>12</v>
      </c>
      <c r="C47" s="7">
        <v>13</v>
      </c>
      <c r="D47" s="7">
        <v>14</v>
      </c>
      <c r="E47" s="7">
        <v>15</v>
      </c>
      <c r="F47" s="7">
        <v>16</v>
      </c>
      <c r="G47" s="7">
        <v>17</v>
      </c>
      <c r="H47" s="7">
        <v>18</v>
      </c>
      <c r="I47" s="5"/>
      <c r="J47" s="5"/>
      <c r="K47" s="5"/>
    </row>
    <row r="48" spans="1:11" ht="33" customHeight="1" x14ac:dyDescent="0.2">
      <c r="A48" s="9">
        <v>34</v>
      </c>
      <c r="B48" s="7">
        <v>19</v>
      </c>
      <c r="C48" s="7">
        <v>20</v>
      </c>
      <c r="D48" s="7">
        <v>21</v>
      </c>
      <c r="E48" s="7">
        <v>22</v>
      </c>
      <c r="F48" s="7">
        <v>23</v>
      </c>
      <c r="G48" s="7">
        <v>24</v>
      </c>
      <c r="H48" s="7">
        <v>25</v>
      </c>
      <c r="I48" s="5"/>
      <c r="J48" s="5"/>
      <c r="K48" s="5"/>
    </row>
    <row r="49" spans="1:11" ht="33" customHeight="1" x14ac:dyDescent="0.2">
      <c r="A49" s="9">
        <v>35</v>
      </c>
      <c r="B49" s="7">
        <v>26</v>
      </c>
      <c r="C49" s="7">
        <v>27</v>
      </c>
      <c r="D49" s="7">
        <v>28</v>
      </c>
      <c r="E49" s="7">
        <v>29</v>
      </c>
      <c r="F49" s="7">
        <v>30</v>
      </c>
      <c r="G49" s="7">
        <v>31</v>
      </c>
      <c r="H49" s="7"/>
      <c r="I49" s="5"/>
      <c r="J49" s="5"/>
      <c r="K49" s="5"/>
    </row>
    <row r="50" spans="1:11" s="12" customFormat="1" ht="21" x14ac:dyDescent="0.2">
      <c r="A50" s="33" t="s">
        <v>16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33" customHeight="1" x14ac:dyDescent="0.2">
      <c r="A51" s="9">
        <v>35</v>
      </c>
      <c r="B51" s="7"/>
      <c r="C51" s="7"/>
      <c r="D51" s="7"/>
      <c r="E51" s="7"/>
      <c r="F51" s="7"/>
      <c r="G51" s="7"/>
      <c r="H51" s="7">
        <v>1</v>
      </c>
      <c r="I51" s="5"/>
      <c r="J51" s="5"/>
      <c r="K51" s="5"/>
    </row>
    <row r="52" spans="1:11" ht="33" customHeight="1" x14ac:dyDescent="0.2">
      <c r="A52" s="9">
        <v>36</v>
      </c>
      <c r="B52" s="7">
        <v>2</v>
      </c>
      <c r="C52" s="7">
        <v>3</v>
      </c>
      <c r="D52" s="7">
        <v>4</v>
      </c>
      <c r="E52" s="7">
        <v>5</v>
      </c>
      <c r="F52" s="7">
        <v>6</v>
      </c>
      <c r="G52" s="7">
        <v>7</v>
      </c>
      <c r="H52" s="7">
        <v>8</v>
      </c>
      <c r="I52" s="5"/>
      <c r="J52" s="5"/>
      <c r="K52" s="5"/>
    </row>
    <row r="53" spans="1:11" ht="33" customHeight="1" x14ac:dyDescent="0.2">
      <c r="A53" s="9">
        <v>37</v>
      </c>
      <c r="B53" s="7">
        <v>9</v>
      </c>
      <c r="C53" s="7">
        <v>10</v>
      </c>
      <c r="D53" s="7">
        <v>11</v>
      </c>
      <c r="E53" s="7">
        <v>12</v>
      </c>
      <c r="F53" s="7">
        <v>13</v>
      </c>
      <c r="G53" s="7">
        <v>14</v>
      </c>
      <c r="H53" s="7">
        <v>15</v>
      </c>
      <c r="I53" s="5"/>
      <c r="J53" s="5"/>
      <c r="K53" s="5"/>
    </row>
    <row r="54" spans="1:11" ht="33" customHeight="1" x14ac:dyDescent="0.2">
      <c r="A54" s="9">
        <v>38</v>
      </c>
      <c r="B54" s="7">
        <v>16</v>
      </c>
      <c r="C54" s="7">
        <v>17</v>
      </c>
      <c r="D54" s="7">
        <v>18</v>
      </c>
      <c r="E54" s="7">
        <v>19</v>
      </c>
      <c r="F54" s="7">
        <v>20</v>
      </c>
      <c r="G54" s="7">
        <v>21</v>
      </c>
      <c r="H54" s="7">
        <v>22</v>
      </c>
      <c r="I54" s="5"/>
      <c r="J54" s="5"/>
      <c r="K54" s="5"/>
    </row>
    <row r="55" spans="1:11" ht="33" customHeight="1" x14ac:dyDescent="0.2">
      <c r="A55" s="9">
        <v>39</v>
      </c>
      <c r="B55" s="7">
        <v>23</v>
      </c>
      <c r="C55" s="7">
        <v>24</v>
      </c>
      <c r="D55" s="7">
        <v>25</v>
      </c>
      <c r="E55" s="7">
        <v>26</v>
      </c>
      <c r="F55" s="7">
        <v>27</v>
      </c>
      <c r="G55" s="7">
        <v>28</v>
      </c>
      <c r="H55" s="7">
        <v>29</v>
      </c>
      <c r="I55" s="5"/>
      <c r="J55" s="5"/>
      <c r="K55" s="5"/>
    </row>
    <row r="56" spans="1:11" ht="33" customHeight="1" x14ac:dyDescent="0.2">
      <c r="A56" s="9">
        <v>40</v>
      </c>
      <c r="B56" s="7">
        <v>30</v>
      </c>
      <c r="C56" s="7"/>
      <c r="D56" s="7"/>
      <c r="E56" s="7"/>
      <c r="F56" s="7"/>
      <c r="G56" s="7"/>
      <c r="H56" s="7"/>
      <c r="I56" s="5"/>
      <c r="J56" s="5"/>
      <c r="K56" s="5"/>
    </row>
    <row r="57" spans="1:11" s="12" customFormat="1" ht="21" x14ac:dyDescent="0.2">
      <c r="A57" s="33" t="s">
        <v>17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33" customHeight="1" x14ac:dyDescent="0.2">
      <c r="A58" s="9">
        <v>40</v>
      </c>
      <c r="B58" s="7"/>
      <c r="C58" s="7">
        <v>1</v>
      </c>
      <c r="D58" s="7">
        <v>2</v>
      </c>
      <c r="E58" s="7">
        <v>3</v>
      </c>
      <c r="F58" s="7">
        <v>4</v>
      </c>
      <c r="G58" s="7">
        <v>5</v>
      </c>
      <c r="H58" s="7">
        <v>6</v>
      </c>
      <c r="I58" s="5"/>
      <c r="J58" s="5"/>
      <c r="K58" s="5"/>
    </row>
    <row r="59" spans="1:11" ht="33" customHeight="1" x14ac:dyDescent="0.2">
      <c r="A59" s="9">
        <v>41</v>
      </c>
      <c r="B59" s="7">
        <v>7</v>
      </c>
      <c r="C59" s="7">
        <v>8</v>
      </c>
      <c r="D59" s="7">
        <v>9</v>
      </c>
      <c r="E59" s="7">
        <v>10</v>
      </c>
      <c r="F59" s="7">
        <v>11</v>
      </c>
      <c r="G59" s="7">
        <v>12</v>
      </c>
      <c r="H59" s="7">
        <v>13</v>
      </c>
      <c r="I59" s="5"/>
      <c r="J59" s="5"/>
      <c r="K59" s="5"/>
    </row>
    <row r="60" spans="1:11" ht="33" customHeight="1" x14ac:dyDescent="0.2">
      <c r="A60" s="9">
        <v>42</v>
      </c>
      <c r="B60" s="7">
        <v>14</v>
      </c>
      <c r="C60" s="7">
        <v>15</v>
      </c>
      <c r="D60" s="7">
        <v>16</v>
      </c>
      <c r="E60" s="7">
        <v>17</v>
      </c>
      <c r="F60" s="7">
        <v>18</v>
      </c>
      <c r="G60" s="7">
        <v>19</v>
      </c>
      <c r="H60" s="7">
        <v>20</v>
      </c>
      <c r="I60" s="5"/>
      <c r="J60" s="5"/>
      <c r="K60" s="5"/>
    </row>
    <row r="61" spans="1:11" ht="33" customHeight="1" x14ac:dyDescent="0.2">
      <c r="A61" s="9">
        <v>43</v>
      </c>
      <c r="B61" s="7">
        <v>21</v>
      </c>
      <c r="C61" s="7">
        <v>22</v>
      </c>
      <c r="D61" s="7">
        <v>23</v>
      </c>
      <c r="E61" s="7">
        <v>24</v>
      </c>
      <c r="F61" s="7">
        <v>25</v>
      </c>
      <c r="G61" s="7">
        <v>26</v>
      </c>
      <c r="H61" s="7">
        <v>27</v>
      </c>
      <c r="I61" s="5"/>
      <c r="J61" s="5"/>
      <c r="K61" s="5"/>
    </row>
    <row r="62" spans="1:11" ht="33" customHeight="1" x14ac:dyDescent="0.2">
      <c r="A62" s="9">
        <v>44</v>
      </c>
      <c r="B62" s="7">
        <v>28</v>
      </c>
      <c r="C62" s="7">
        <v>29</v>
      </c>
      <c r="D62" s="7">
        <v>30</v>
      </c>
      <c r="E62" s="7">
        <v>31</v>
      </c>
      <c r="F62" s="7"/>
      <c r="G62" s="7"/>
      <c r="H62" s="7"/>
      <c r="I62" s="5"/>
      <c r="J62" s="5"/>
      <c r="K62" s="5"/>
    </row>
    <row r="63" spans="1:11" s="12" customFormat="1" ht="21" x14ac:dyDescent="0.2">
      <c r="A63" s="33" t="s">
        <v>18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33" customHeight="1" x14ac:dyDescent="0.2">
      <c r="A64" s="9">
        <v>44</v>
      </c>
      <c r="B64" s="7"/>
      <c r="C64" s="7"/>
      <c r="D64" s="7"/>
      <c r="E64" s="7"/>
      <c r="F64" s="7">
        <v>1</v>
      </c>
      <c r="G64" s="7">
        <v>2</v>
      </c>
      <c r="H64" s="7">
        <v>3</v>
      </c>
      <c r="I64" s="5"/>
      <c r="J64" s="5"/>
      <c r="K64" s="5"/>
    </row>
    <row r="65" spans="1:11" ht="33" customHeight="1" x14ac:dyDescent="0.2">
      <c r="A65" s="9">
        <v>45</v>
      </c>
      <c r="B65" s="7">
        <v>4</v>
      </c>
      <c r="C65" s="7">
        <v>5</v>
      </c>
      <c r="D65" s="7">
        <v>6</v>
      </c>
      <c r="E65" s="7">
        <v>7</v>
      </c>
      <c r="F65" s="7">
        <v>8</v>
      </c>
      <c r="G65" s="7">
        <v>9</v>
      </c>
      <c r="H65" s="7">
        <v>10</v>
      </c>
      <c r="I65" s="5"/>
      <c r="J65" s="5"/>
      <c r="K65" s="5"/>
    </row>
    <row r="66" spans="1:11" ht="33" customHeight="1" x14ac:dyDescent="0.2">
      <c r="A66" s="9">
        <v>46</v>
      </c>
      <c r="B66" s="7">
        <v>11</v>
      </c>
      <c r="C66" s="7">
        <v>12</v>
      </c>
      <c r="D66" s="7">
        <v>13</v>
      </c>
      <c r="E66" s="7">
        <v>14</v>
      </c>
      <c r="F66" s="7">
        <v>15</v>
      </c>
      <c r="G66" s="7">
        <v>16</v>
      </c>
      <c r="H66" s="7">
        <v>17</v>
      </c>
      <c r="I66" s="5"/>
      <c r="J66" s="5"/>
      <c r="K66" s="5"/>
    </row>
    <row r="67" spans="1:11" ht="33" customHeight="1" x14ac:dyDescent="0.2">
      <c r="A67" s="9">
        <v>47</v>
      </c>
      <c r="B67" s="7">
        <v>18</v>
      </c>
      <c r="C67" s="7">
        <v>19</v>
      </c>
      <c r="D67" s="7">
        <v>20</v>
      </c>
      <c r="E67" s="7">
        <v>21</v>
      </c>
      <c r="F67" s="7">
        <v>22</v>
      </c>
      <c r="G67" s="7">
        <v>23</v>
      </c>
      <c r="H67" s="7">
        <v>24</v>
      </c>
      <c r="I67" s="5"/>
      <c r="J67" s="5"/>
      <c r="K67" s="5"/>
    </row>
    <row r="68" spans="1:11" ht="33" customHeight="1" x14ac:dyDescent="0.2">
      <c r="A68" s="9">
        <v>48</v>
      </c>
      <c r="B68" s="7">
        <v>25</v>
      </c>
      <c r="C68" s="7">
        <v>26</v>
      </c>
      <c r="D68" s="7">
        <v>27</v>
      </c>
      <c r="E68" s="7">
        <v>28</v>
      </c>
      <c r="F68" s="7">
        <v>29</v>
      </c>
      <c r="G68" s="7">
        <v>30</v>
      </c>
      <c r="H68" s="7"/>
      <c r="I68" s="5"/>
      <c r="J68" s="5"/>
      <c r="K68" s="5"/>
    </row>
    <row r="69" spans="1:11" s="12" customFormat="1" ht="21" x14ac:dyDescent="0.2">
      <c r="A69" s="33" t="s">
        <v>19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33" customHeight="1" x14ac:dyDescent="0.2">
      <c r="A70" s="9">
        <v>48</v>
      </c>
      <c r="B70" s="7"/>
      <c r="C70" s="7"/>
      <c r="D70" s="7"/>
      <c r="E70" s="7"/>
      <c r="F70" s="7"/>
      <c r="G70" s="7"/>
      <c r="H70" s="7">
        <v>1</v>
      </c>
      <c r="I70" s="5"/>
      <c r="J70" s="5"/>
      <c r="K70" s="5"/>
    </row>
    <row r="71" spans="1:11" ht="33" customHeight="1" x14ac:dyDescent="0.2">
      <c r="A71" s="9">
        <v>49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5"/>
      <c r="J71" s="5"/>
      <c r="K71" s="5"/>
    </row>
    <row r="72" spans="1:11" ht="33" customHeight="1" x14ac:dyDescent="0.2">
      <c r="A72" s="9">
        <v>50</v>
      </c>
      <c r="B72" s="7">
        <v>9</v>
      </c>
      <c r="C72" s="7">
        <v>10</v>
      </c>
      <c r="D72" s="7">
        <v>11</v>
      </c>
      <c r="E72" s="7">
        <v>12</v>
      </c>
      <c r="F72" s="7">
        <v>13</v>
      </c>
      <c r="G72" s="7">
        <v>14</v>
      </c>
      <c r="H72" s="7">
        <v>15</v>
      </c>
      <c r="I72" s="5"/>
      <c r="J72" s="5"/>
      <c r="K72" s="5"/>
    </row>
    <row r="73" spans="1:11" ht="33" customHeight="1" x14ac:dyDescent="0.2">
      <c r="A73" s="9">
        <v>51</v>
      </c>
      <c r="B73" s="7">
        <v>16</v>
      </c>
      <c r="C73" s="7">
        <v>17</v>
      </c>
      <c r="D73" s="7">
        <v>18</v>
      </c>
      <c r="E73" s="7">
        <v>19</v>
      </c>
      <c r="F73" s="7">
        <v>20</v>
      </c>
      <c r="G73" s="7">
        <v>21</v>
      </c>
      <c r="H73" s="7">
        <v>22</v>
      </c>
      <c r="I73" s="5"/>
      <c r="J73" s="5"/>
      <c r="K73" s="5"/>
    </row>
    <row r="74" spans="1:11" ht="33" customHeight="1" x14ac:dyDescent="0.2">
      <c r="A74" s="9">
        <v>52</v>
      </c>
      <c r="B74" s="7">
        <v>23</v>
      </c>
      <c r="C74" s="7">
        <v>24</v>
      </c>
      <c r="D74" s="7">
        <v>25</v>
      </c>
      <c r="E74" s="7">
        <v>26</v>
      </c>
      <c r="F74" s="7">
        <v>27</v>
      </c>
      <c r="G74" s="7">
        <v>28</v>
      </c>
      <c r="H74" s="7">
        <v>29</v>
      </c>
      <c r="I74" s="5"/>
      <c r="J74" s="5"/>
      <c r="K74" s="5"/>
    </row>
    <row r="75" spans="1:11" ht="33" customHeight="1" x14ac:dyDescent="0.2">
      <c r="A75" s="9">
        <v>1</v>
      </c>
      <c r="B75" s="7">
        <v>30</v>
      </c>
      <c r="C75" s="7">
        <v>31</v>
      </c>
      <c r="D75" s="7"/>
      <c r="E75" s="7"/>
      <c r="F75" s="7"/>
      <c r="G75" s="7"/>
      <c r="H75" s="7"/>
      <c r="I75" s="5"/>
      <c r="J75" s="5"/>
      <c r="K75" s="5"/>
    </row>
    <row r="76" spans="1:11" ht="33" customHeight="1" x14ac:dyDescent="0.2">
      <c r="A76" s="11"/>
    </row>
    <row r="77" spans="1:11" ht="33" customHeight="1" x14ac:dyDescent="0.2">
      <c r="A77" s="11"/>
    </row>
    <row r="78" spans="1:11" ht="33" customHeight="1" x14ac:dyDescent="0.2">
      <c r="A78" s="11"/>
    </row>
    <row r="79" spans="1:11" ht="33" customHeight="1" x14ac:dyDescent="0.2">
      <c r="A79" s="11"/>
    </row>
    <row r="80" spans="1:11" ht="33" customHeight="1" x14ac:dyDescent="0.2">
      <c r="A80" s="11"/>
    </row>
    <row r="81" spans="1:1" ht="33" customHeight="1" x14ac:dyDescent="0.2">
      <c r="A81" s="11"/>
    </row>
    <row r="82" spans="1:1" ht="33" customHeight="1" x14ac:dyDescent="0.2">
      <c r="A82" s="11"/>
    </row>
    <row r="83" spans="1:1" ht="33" customHeight="1" x14ac:dyDescent="0.2">
      <c r="A83" s="11"/>
    </row>
    <row r="84" spans="1:1" ht="33" customHeight="1" x14ac:dyDescent="0.2">
      <c r="A84" s="11"/>
    </row>
    <row r="85" spans="1:1" ht="33" customHeight="1" x14ac:dyDescent="0.2">
      <c r="A85" s="11"/>
    </row>
    <row r="86" spans="1:1" ht="33" customHeight="1" x14ac:dyDescent="0.2">
      <c r="A86" s="11"/>
    </row>
    <row r="87" spans="1:1" ht="33" customHeight="1" x14ac:dyDescent="0.2">
      <c r="A87" s="11"/>
    </row>
    <row r="88" spans="1:1" ht="33" customHeight="1" x14ac:dyDescent="0.2">
      <c r="A88" s="11"/>
    </row>
    <row r="89" spans="1:1" ht="33" customHeight="1" x14ac:dyDescent="0.2">
      <c r="A89" s="11"/>
    </row>
    <row r="90" spans="1:1" ht="33" customHeight="1" x14ac:dyDescent="0.2">
      <c r="A90" s="11"/>
    </row>
    <row r="91" spans="1:1" ht="33" customHeight="1" x14ac:dyDescent="0.2">
      <c r="A91" s="11"/>
    </row>
    <row r="92" spans="1:1" ht="33" customHeight="1" x14ac:dyDescent="0.2">
      <c r="A92" s="11"/>
    </row>
    <row r="93" spans="1:1" ht="33" customHeight="1" x14ac:dyDescent="0.2">
      <c r="A93" s="11"/>
    </row>
    <row r="94" spans="1:1" ht="33" customHeight="1" x14ac:dyDescent="0.2">
      <c r="A94" s="11"/>
    </row>
    <row r="95" spans="1:1" ht="33" customHeight="1" x14ac:dyDescent="0.2">
      <c r="A95" s="11"/>
    </row>
    <row r="96" spans="1:1" ht="33" customHeight="1" x14ac:dyDescent="0.2">
      <c r="A96" s="11"/>
    </row>
    <row r="97" spans="1:1" ht="33" customHeight="1" x14ac:dyDescent="0.2">
      <c r="A97" s="11"/>
    </row>
    <row r="98" spans="1:1" ht="33" customHeight="1" x14ac:dyDescent="0.2">
      <c r="A98" s="11"/>
    </row>
    <row r="99" spans="1:1" ht="33" customHeight="1" x14ac:dyDescent="0.2">
      <c r="A99" s="11"/>
    </row>
    <row r="100" spans="1:1" ht="33" customHeight="1" x14ac:dyDescent="0.2">
      <c r="A100" s="11"/>
    </row>
    <row r="101" spans="1:1" ht="33" customHeight="1" x14ac:dyDescent="0.2">
      <c r="A101" s="11"/>
    </row>
    <row r="102" spans="1:1" ht="33" customHeight="1" x14ac:dyDescent="0.2">
      <c r="A102" s="11"/>
    </row>
    <row r="103" spans="1:1" ht="33" customHeight="1" x14ac:dyDescent="0.2">
      <c r="A103" s="11"/>
    </row>
    <row r="104" spans="1:1" ht="33" customHeight="1" x14ac:dyDescent="0.2">
      <c r="A104" s="11"/>
    </row>
    <row r="105" spans="1:1" ht="33" customHeight="1" x14ac:dyDescent="0.2">
      <c r="A105" s="11"/>
    </row>
    <row r="106" spans="1:1" ht="33" customHeight="1" x14ac:dyDescent="0.2">
      <c r="A106" s="11"/>
    </row>
    <row r="107" spans="1:1" ht="33" customHeight="1" x14ac:dyDescent="0.2">
      <c r="A107" s="11"/>
    </row>
    <row r="108" spans="1:1" ht="33" customHeight="1" x14ac:dyDescent="0.2">
      <c r="A108" s="11"/>
    </row>
    <row r="109" spans="1:1" ht="33" customHeight="1" x14ac:dyDescent="0.2">
      <c r="A109" s="11"/>
    </row>
    <row r="110" spans="1:1" ht="33" customHeight="1" x14ac:dyDescent="0.2">
      <c r="A110" s="11"/>
    </row>
    <row r="111" spans="1:1" ht="33" customHeight="1" x14ac:dyDescent="0.2">
      <c r="A111" s="11"/>
    </row>
    <row r="112" spans="1:1" ht="33" customHeight="1" x14ac:dyDescent="0.2">
      <c r="A112" s="11"/>
    </row>
    <row r="113" spans="1:1" ht="33" customHeight="1" x14ac:dyDescent="0.2">
      <c r="A113" s="11"/>
    </row>
    <row r="114" spans="1:1" ht="33" customHeight="1" x14ac:dyDescent="0.2">
      <c r="A114" s="11"/>
    </row>
    <row r="115" spans="1:1" ht="33" customHeight="1" x14ac:dyDescent="0.2">
      <c r="A115" s="11"/>
    </row>
    <row r="116" spans="1:1" ht="33" customHeight="1" x14ac:dyDescent="0.2">
      <c r="A116" s="11"/>
    </row>
    <row r="117" spans="1:1" ht="33" customHeight="1" x14ac:dyDescent="0.2">
      <c r="A117" s="11"/>
    </row>
    <row r="118" spans="1:1" ht="33" customHeight="1" x14ac:dyDescent="0.2">
      <c r="A118" s="11"/>
    </row>
    <row r="119" spans="1:1" ht="33" customHeight="1" x14ac:dyDescent="0.2">
      <c r="A119" s="11"/>
    </row>
    <row r="120" spans="1:1" ht="33" customHeight="1" x14ac:dyDescent="0.2">
      <c r="A120" s="11"/>
    </row>
    <row r="121" spans="1:1" ht="33" customHeight="1" x14ac:dyDescent="0.2">
      <c r="A121" s="11"/>
    </row>
    <row r="122" spans="1:1" ht="33" customHeight="1" x14ac:dyDescent="0.2">
      <c r="A122" s="11"/>
    </row>
    <row r="123" spans="1:1" ht="33" customHeight="1" x14ac:dyDescent="0.2">
      <c r="A123" s="11"/>
    </row>
    <row r="124" spans="1:1" ht="33" customHeight="1" x14ac:dyDescent="0.2">
      <c r="A124" s="11"/>
    </row>
    <row r="125" spans="1:1" ht="33" customHeight="1" x14ac:dyDescent="0.2">
      <c r="A125" s="11"/>
    </row>
    <row r="126" spans="1:1" ht="33" customHeight="1" x14ac:dyDescent="0.2">
      <c r="A126" s="11"/>
    </row>
    <row r="127" spans="1:1" ht="33" customHeight="1" x14ac:dyDescent="0.2">
      <c r="A127" s="11"/>
    </row>
    <row r="128" spans="1:1" ht="33" customHeight="1" x14ac:dyDescent="0.2">
      <c r="A128" s="11"/>
    </row>
    <row r="129" spans="1:1" ht="33" customHeight="1" x14ac:dyDescent="0.2">
      <c r="A129" s="11"/>
    </row>
    <row r="130" spans="1:1" ht="33" customHeight="1" x14ac:dyDescent="0.2">
      <c r="A130" s="11"/>
    </row>
    <row r="131" spans="1:1" ht="33" customHeight="1" x14ac:dyDescent="0.2">
      <c r="A131" s="11"/>
    </row>
    <row r="132" spans="1:1" ht="33" customHeight="1" x14ac:dyDescent="0.2">
      <c r="A132" s="11"/>
    </row>
    <row r="133" spans="1:1" ht="33" customHeight="1" x14ac:dyDescent="0.2">
      <c r="A133" s="11"/>
    </row>
    <row r="134" spans="1:1" ht="33" customHeight="1" x14ac:dyDescent="0.2">
      <c r="A134" s="11"/>
    </row>
    <row r="135" spans="1:1" ht="33" customHeight="1" x14ac:dyDescent="0.2">
      <c r="A135" s="11"/>
    </row>
    <row r="136" spans="1:1" ht="33" customHeight="1" x14ac:dyDescent="0.2">
      <c r="A136" s="11"/>
    </row>
    <row r="137" spans="1:1" ht="33" customHeight="1" x14ac:dyDescent="0.2">
      <c r="A137" s="11"/>
    </row>
    <row r="138" spans="1:1" ht="33" customHeight="1" x14ac:dyDescent="0.2">
      <c r="A138" s="11"/>
    </row>
    <row r="139" spans="1:1" ht="33" customHeight="1" x14ac:dyDescent="0.2">
      <c r="A139" s="11"/>
    </row>
    <row r="140" spans="1:1" ht="33" customHeight="1" x14ac:dyDescent="0.2">
      <c r="A140" s="11"/>
    </row>
    <row r="141" spans="1:1" ht="33" customHeight="1" x14ac:dyDescent="0.2">
      <c r="A141" s="11"/>
    </row>
    <row r="142" spans="1:1" ht="33" customHeight="1" x14ac:dyDescent="0.2">
      <c r="A142" s="11"/>
    </row>
    <row r="143" spans="1:1" ht="33" customHeight="1" x14ac:dyDescent="0.2">
      <c r="A143" s="11"/>
    </row>
    <row r="144" spans="1:1" ht="33" customHeight="1" x14ac:dyDescent="0.2">
      <c r="A144" s="11"/>
    </row>
    <row r="145" spans="1:1" ht="33" customHeight="1" x14ac:dyDescent="0.2">
      <c r="A145" s="11"/>
    </row>
    <row r="146" spans="1:1" ht="33" customHeight="1" x14ac:dyDescent="0.2">
      <c r="A146" s="11"/>
    </row>
    <row r="147" spans="1:1" ht="33" customHeight="1" x14ac:dyDescent="0.2">
      <c r="A147" s="11"/>
    </row>
    <row r="148" spans="1:1" ht="33" customHeight="1" x14ac:dyDescent="0.2">
      <c r="A148" s="11"/>
    </row>
    <row r="149" spans="1:1" ht="33" customHeight="1" x14ac:dyDescent="0.2">
      <c r="A149" s="11"/>
    </row>
    <row r="150" spans="1:1" ht="33" customHeight="1" x14ac:dyDescent="0.2">
      <c r="A150" s="11"/>
    </row>
    <row r="151" spans="1:1" ht="33" customHeight="1" x14ac:dyDescent="0.2">
      <c r="A151" s="11"/>
    </row>
    <row r="152" spans="1:1" ht="33" customHeight="1" x14ac:dyDescent="0.2">
      <c r="A152" s="11"/>
    </row>
    <row r="153" spans="1:1" ht="33" customHeight="1" x14ac:dyDescent="0.2">
      <c r="A153" s="11"/>
    </row>
    <row r="154" spans="1:1" ht="33" customHeight="1" x14ac:dyDescent="0.2">
      <c r="A154" s="11"/>
    </row>
    <row r="155" spans="1:1" ht="33" customHeight="1" x14ac:dyDescent="0.2">
      <c r="A155" s="11"/>
    </row>
    <row r="156" spans="1:1" ht="33" customHeight="1" x14ac:dyDescent="0.2">
      <c r="A156" s="11"/>
    </row>
    <row r="157" spans="1:1" ht="33" customHeight="1" x14ac:dyDescent="0.2">
      <c r="A157" s="11"/>
    </row>
    <row r="158" spans="1:1" ht="33" customHeight="1" x14ac:dyDescent="0.2">
      <c r="A158" s="11"/>
    </row>
    <row r="159" spans="1:1" ht="33" customHeight="1" x14ac:dyDescent="0.2">
      <c r="A159" s="11"/>
    </row>
    <row r="160" spans="1:1" ht="33" customHeight="1" x14ac:dyDescent="0.2">
      <c r="A160" s="11"/>
    </row>
    <row r="161" spans="1:1" ht="33" customHeight="1" x14ac:dyDescent="0.2">
      <c r="A161" s="11"/>
    </row>
    <row r="162" spans="1:1" ht="33" customHeight="1" x14ac:dyDescent="0.2">
      <c r="A162" s="11"/>
    </row>
    <row r="163" spans="1:1" ht="33" customHeight="1" x14ac:dyDescent="0.2">
      <c r="A163" s="11"/>
    </row>
    <row r="164" spans="1:1" ht="33" customHeight="1" x14ac:dyDescent="0.2">
      <c r="A164" s="11"/>
    </row>
    <row r="165" spans="1:1" ht="33" customHeight="1" x14ac:dyDescent="0.2">
      <c r="A165" s="11"/>
    </row>
    <row r="166" spans="1:1" ht="33" customHeight="1" x14ac:dyDescent="0.2">
      <c r="A166" s="11"/>
    </row>
    <row r="167" spans="1:1" ht="33" customHeight="1" x14ac:dyDescent="0.2">
      <c r="A167" s="11"/>
    </row>
    <row r="168" spans="1:1" ht="33" customHeight="1" x14ac:dyDescent="0.2">
      <c r="A168" s="11"/>
    </row>
    <row r="169" spans="1:1" ht="33" customHeight="1" x14ac:dyDescent="0.2">
      <c r="A169" s="11"/>
    </row>
    <row r="170" spans="1:1" ht="33" customHeight="1" x14ac:dyDescent="0.2">
      <c r="A170" s="11"/>
    </row>
    <row r="171" spans="1:1" ht="33" customHeight="1" x14ac:dyDescent="0.2">
      <c r="A171" s="11"/>
    </row>
    <row r="172" spans="1:1" ht="33" customHeight="1" x14ac:dyDescent="0.2">
      <c r="A172" s="11"/>
    </row>
    <row r="173" spans="1:1" ht="33" customHeight="1" x14ac:dyDescent="0.2">
      <c r="A173" s="11"/>
    </row>
    <row r="174" spans="1:1" ht="33" customHeight="1" x14ac:dyDescent="0.2">
      <c r="A174" s="11"/>
    </row>
    <row r="175" spans="1:1" ht="33" customHeight="1" x14ac:dyDescent="0.2">
      <c r="A175" s="11"/>
    </row>
    <row r="176" spans="1:1" ht="33" customHeight="1" x14ac:dyDescent="0.2">
      <c r="A176" s="11"/>
    </row>
    <row r="177" spans="1:1" ht="33" customHeight="1" x14ac:dyDescent="0.2">
      <c r="A177" s="11"/>
    </row>
    <row r="178" spans="1:1" ht="33" customHeight="1" x14ac:dyDescent="0.2">
      <c r="A178" s="11"/>
    </row>
    <row r="179" spans="1:1" ht="33" customHeight="1" x14ac:dyDescent="0.2">
      <c r="A179" s="11"/>
    </row>
    <row r="180" spans="1:1" ht="33" customHeight="1" x14ac:dyDescent="0.2">
      <c r="A180" s="11"/>
    </row>
    <row r="181" spans="1:1" ht="33" customHeight="1" x14ac:dyDescent="0.2">
      <c r="A181" s="11"/>
    </row>
    <row r="182" spans="1:1" ht="33" customHeight="1" x14ac:dyDescent="0.2">
      <c r="A182" s="11"/>
    </row>
    <row r="183" spans="1:1" ht="33" customHeight="1" x14ac:dyDescent="0.2">
      <c r="A183" s="11"/>
    </row>
    <row r="184" spans="1:1" ht="33" customHeight="1" x14ac:dyDescent="0.2">
      <c r="A184" s="11"/>
    </row>
    <row r="185" spans="1:1" ht="33" customHeight="1" x14ac:dyDescent="0.2">
      <c r="A185" s="11"/>
    </row>
    <row r="186" spans="1:1" ht="33" customHeight="1" x14ac:dyDescent="0.2">
      <c r="A186" s="11"/>
    </row>
    <row r="187" spans="1:1" ht="33" customHeight="1" x14ac:dyDescent="0.2">
      <c r="A187" s="11"/>
    </row>
    <row r="188" spans="1:1" ht="33" customHeight="1" x14ac:dyDescent="0.2">
      <c r="A188" s="11"/>
    </row>
    <row r="189" spans="1:1" ht="33" customHeight="1" x14ac:dyDescent="0.2">
      <c r="A189" s="11"/>
    </row>
    <row r="190" spans="1:1" ht="33" customHeight="1" x14ac:dyDescent="0.2">
      <c r="A190" s="11"/>
    </row>
    <row r="191" spans="1:1" ht="33" customHeight="1" x14ac:dyDescent="0.2">
      <c r="A191" s="11"/>
    </row>
    <row r="192" spans="1:1" ht="33" customHeight="1" x14ac:dyDescent="0.2">
      <c r="A192" s="11"/>
    </row>
    <row r="193" spans="1:1" ht="33" customHeight="1" x14ac:dyDescent="0.2">
      <c r="A193" s="11"/>
    </row>
    <row r="194" spans="1:1" ht="33" customHeight="1" x14ac:dyDescent="0.2">
      <c r="A194" s="11"/>
    </row>
    <row r="195" spans="1:1" ht="33" customHeight="1" x14ac:dyDescent="0.2">
      <c r="A195" s="11"/>
    </row>
    <row r="196" spans="1:1" ht="33" customHeight="1" x14ac:dyDescent="0.2">
      <c r="A196" s="11"/>
    </row>
    <row r="197" spans="1:1" ht="33" customHeight="1" x14ac:dyDescent="0.2">
      <c r="A197" s="11"/>
    </row>
    <row r="198" spans="1:1" ht="33" customHeight="1" x14ac:dyDescent="0.2">
      <c r="A198" s="11"/>
    </row>
    <row r="199" spans="1:1" ht="33" customHeight="1" x14ac:dyDescent="0.2">
      <c r="A199" s="11"/>
    </row>
    <row r="200" spans="1:1" ht="33" customHeight="1" x14ac:dyDescent="0.2">
      <c r="A200" s="11"/>
    </row>
    <row r="201" spans="1:1" ht="33" customHeight="1" x14ac:dyDescent="0.2">
      <c r="A201" s="11"/>
    </row>
    <row r="202" spans="1:1" ht="33" customHeight="1" x14ac:dyDescent="0.2">
      <c r="A202" s="11"/>
    </row>
    <row r="203" spans="1:1" ht="33" customHeight="1" x14ac:dyDescent="0.2">
      <c r="A203" s="11"/>
    </row>
    <row r="204" spans="1:1" ht="33" customHeight="1" x14ac:dyDescent="0.2">
      <c r="A204" s="11"/>
    </row>
    <row r="205" spans="1:1" ht="33" customHeight="1" x14ac:dyDescent="0.2">
      <c r="A205" s="11"/>
    </row>
    <row r="206" spans="1:1" ht="33" customHeight="1" x14ac:dyDescent="0.2">
      <c r="A206" s="11"/>
    </row>
    <row r="207" spans="1:1" ht="33" customHeight="1" x14ac:dyDescent="0.2">
      <c r="A207" s="11"/>
    </row>
    <row r="208" spans="1:1" ht="33" customHeight="1" x14ac:dyDescent="0.2">
      <c r="A208" s="11"/>
    </row>
    <row r="209" spans="1:1" ht="33" customHeight="1" x14ac:dyDescent="0.2">
      <c r="A209" s="11"/>
    </row>
    <row r="210" spans="1:1" ht="33" customHeight="1" x14ac:dyDescent="0.2">
      <c r="A210" s="11"/>
    </row>
    <row r="211" spans="1:1" ht="33" customHeight="1" x14ac:dyDescent="0.2">
      <c r="A211" s="11"/>
    </row>
    <row r="212" spans="1:1" ht="33" customHeight="1" x14ac:dyDescent="0.2">
      <c r="A212" s="11"/>
    </row>
    <row r="213" spans="1:1" ht="33" customHeight="1" x14ac:dyDescent="0.2">
      <c r="A213" s="11"/>
    </row>
    <row r="214" spans="1:1" ht="33" customHeight="1" x14ac:dyDescent="0.2">
      <c r="A214" s="11"/>
    </row>
    <row r="215" spans="1:1" ht="33" customHeight="1" x14ac:dyDescent="0.2">
      <c r="A215" s="11"/>
    </row>
    <row r="216" spans="1:1" ht="33" customHeight="1" x14ac:dyDescent="0.2">
      <c r="A216" s="11"/>
    </row>
    <row r="217" spans="1:1" ht="33" customHeight="1" x14ac:dyDescent="0.2">
      <c r="A217" s="11"/>
    </row>
    <row r="218" spans="1:1" ht="33" customHeight="1" x14ac:dyDescent="0.2">
      <c r="A218" s="11"/>
    </row>
    <row r="219" spans="1:1" ht="33" customHeight="1" x14ac:dyDescent="0.2">
      <c r="A219" s="11"/>
    </row>
    <row r="220" spans="1:1" ht="33" customHeight="1" x14ac:dyDescent="0.2">
      <c r="A220" s="11"/>
    </row>
    <row r="221" spans="1:1" ht="33" customHeight="1" x14ac:dyDescent="0.2">
      <c r="A221" s="11"/>
    </row>
    <row r="222" spans="1:1" ht="33" customHeight="1" x14ac:dyDescent="0.2">
      <c r="A222" s="11"/>
    </row>
    <row r="223" spans="1:1" ht="33" customHeight="1" x14ac:dyDescent="0.2">
      <c r="A223" s="11"/>
    </row>
    <row r="224" spans="1:1" ht="33" customHeight="1" x14ac:dyDescent="0.2">
      <c r="A224" s="11"/>
    </row>
    <row r="225" spans="1:1" ht="33" customHeight="1" x14ac:dyDescent="0.2">
      <c r="A225" s="11"/>
    </row>
    <row r="226" spans="1:1" ht="33" customHeight="1" x14ac:dyDescent="0.2">
      <c r="A226" s="11"/>
    </row>
    <row r="227" spans="1:1" ht="33" customHeight="1" x14ac:dyDescent="0.2">
      <c r="A227" s="11"/>
    </row>
    <row r="228" spans="1:1" ht="33" customHeight="1" x14ac:dyDescent="0.2">
      <c r="A228" s="11"/>
    </row>
    <row r="229" spans="1:1" ht="33" customHeight="1" x14ac:dyDescent="0.2">
      <c r="A229" s="11"/>
    </row>
    <row r="230" spans="1:1" ht="33" customHeight="1" x14ac:dyDescent="0.2">
      <c r="A230" s="11"/>
    </row>
    <row r="231" spans="1:1" ht="33" customHeight="1" x14ac:dyDescent="0.2">
      <c r="A231" s="11"/>
    </row>
    <row r="232" spans="1:1" ht="33" customHeight="1" x14ac:dyDescent="0.2">
      <c r="A232" s="11"/>
    </row>
    <row r="233" spans="1:1" ht="33" customHeight="1" x14ac:dyDescent="0.2">
      <c r="A233" s="11"/>
    </row>
    <row r="234" spans="1:1" ht="33" customHeight="1" x14ac:dyDescent="0.2">
      <c r="A234" s="11"/>
    </row>
    <row r="235" spans="1:1" ht="33" customHeight="1" x14ac:dyDescent="0.2">
      <c r="A235" s="11"/>
    </row>
    <row r="236" spans="1:1" ht="33" customHeight="1" x14ac:dyDescent="0.2">
      <c r="A236" s="11"/>
    </row>
    <row r="237" spans="1:1" ht="33" customHeight="1" x14ac:dyDescent="0.2">
      <c r="A237" s="11"/>
    </row>
    <row r="238" spans="1:1" ht="33" customHeight="1" x14ac:dyDescent="0.2">
      <c r="A238" s="11"/>
    </row>
    <row r="239" spans="1:1" ht="33" customHeight="1" x14ac:dyDescent="0.2">
      <c r="A239" s="11"/>
    </row>
    <row r="240" spans="1:1" ht="33" customHeight="1" x14ac:dyDescent="0.2">
      <c r="A240" s="11"/>
    </row>
    <row r="241" spans="1:1" ht="33" customHeight="1" x14ac:dyDescent="0.2">
      <c r="A241" s="11"/>
    </row>
    <row r="242" spans="1:1" ht="33" customHeight="1" x14ac:dyDescent="0.2">
      <c r="A242" s="11"/>
    </row>
    <row r="243" spans="1:1" ht="33" customHeight="1" x14ac:dyDescent="0.2">
      <c r="A243" s="11"/>
    </row>
    <row r="244" spans="1:1" ht="33" customHeight="1" x14ac:dyDescent="0.2">
      <c r="A244" s="11"/>
    </row>
    <row r="245" spans="1:1" ht="33" customHeight="1" x14ac:dyDescent="0.2">
      <c r="A245" s="11"/>
    </row>
    <row r="246" spans="1:1" ht="33" customHeight="1" x14ac:dyDescent="0.2">
      <c r="A246" s="11"/>
    </row>
    <row r="247" spans="1:1" ht="33" customHeight="1" x14ac:dyDescent="0.2">
      <c r="A247" s="11"/>
    </row>
    <row r="248" spans="1:1" ht="33" customHeight="1" x14ac:dyDescent="0.2">
      <c r="A248" s="11"/>
    </row>
    <row r="249" spans="1:1" ht="33" customHeight="1" x14ac:dyDescent="0.2">
      <c r="A249" s="11"/>
    </row>
    <row r="250" spans="1:1" ht="33" customHeight="1" x14ac:dyDescent="0.2">
      <c r="A250" s="11"/>
    </row>
    <row r="251" spans="1:1" ht="33" customHeight="1" x14ac:dyDescent="0.2">
      <c r="A251" s="11"/>
    </row>
    <row r="252" spans="1:1" ht="33" customHeight="1" x14ac:dyDescent="0.2">
      <c r="A252" s="11"/>
    </row>
    <row r="253" spans="1:1" ht="33" customHeight="1" x14ac:dyDescent="0.2">
      <c r="A253" s="11"/>
    </row>
    <row r="254" spans="1:1" ht="33" customHeight="1" x14ac:dyDescent="0.2">
      <c r="A254" s="11"/>
    </row>
    <row r="255" spans="1:1" ht="33" customHeight="1" x14ac:dyDescent="0.2">
      <c r="A255" s="11"/>
    </row>
    <row r="256" spans="1:1" ht="33" customHeight="1" x14ac:dyDescent="0.2">
      <c r="A256" s="11"/>
    </row>
    <row r="257" spans="1:1" ht="33" customHeight="1" x14ac:dyDescent="0.2">
      <c r="A257" s="11"/>
    </row>
    <row r="258" spans="1:1" ht="33" customHeight="1" x14ac:dyDescent="0.2">
      <c r="A258" s="11"/>
    </row>
    <row r="259" spans="1:1" ht="33" customHeight="1" x14ac:dyDescent="0.2">
      <c r="A259" s="11"/>
    </row>
    <row r="260" spans="1:1" ht="33" customHeight="1" x14ac:dyDescent="0.2">
      <c r="A260" s="11"/>
    </row>
    <row r="261" spans="1:1" ht="33" customHeight="1" x14ac:dyDescent="0.2">
      <c r="A261" s="11"/>
    </row>
    <row r="262" spans="1:1" ht="33" customHeight="1" x14ac:dyDescent="0.2">
      <c r="A262" s="11"/>
    </row>
    <row r="263" spans="1:1" ht="33" customHeight="1" x14ac:dyDescent="0.2">
      <c r="A263" s="11"/>
    </row>
    <row r="264" spans="1:1" ht="33" customHeight="1" x14ac:dyDescent="0.2">
      <c r="A264" s="11"/>
    </row>
    <row r="265" spans="1:1" ht="33" customHeight="1" x14ac:dyDescent="0.2">
      <c r="A265" s="11"/>
    </row>
    <row r="266" spans="1:1" ht="33" customHeight="1" x14ac:dyDescent="0.2">
      <c r="A266" s="11"/>
    </row>
    <row r="267" spans="1:1" ht="33" customHeight="1" x14ac:dyDescent="0.2">
      <c r="A267" s="11"/>
    </row>
    <row r="268" spans="1:1" ht="33" customHeight="1" x14ac:dyDescent="0.2">
      <c r="A268" s="11"/>
    </row>
    <row r="269" spans="1:1" ht="33" customHeight="1" x14ac:dyDescent="0.2">
      <c r="A269" s="11"/>
    </row>
    <row r="270" spans="1:1" ht="33" customHeight="1" x14ac:dyDescent="0.2">
      <c r="A270" s="11"/>
    </row>
    <row r="271" spans="1:1" ht="33" customHeight="1" x14ac:dyDescent="0.2">
      <c r="A271" s="11"/>
    </row>
    <row r="272" spans="1:1" ht="33" customHeight="1" x14ac:dyDescent="0.2">
      <c r="A272" s="11"/>
    </row>
    <row r="273" spans="1:1" ht="33" customHeight="1" x14ac:dyDescent="0.2">
      <c r="A273" s="11"/>
    </row>
    <row r="274" spans="1:1" ht="33" customHeight="1" x14ac:dyDescent="0.2">
      <c r="A274" s="11"/>
    </row>
    <row r="275" spans="1:1" ht="33" customHeight="1" x14ac:dyDescent="0.2">
      <c r="A275" s="11"/>
    </row>
    <row r="276" spans="1:1" ht="33" customHeight="1" x14ac:dyDescent="0.2">
      <c r="A276" s="11"/>
    </row>
    <row r="277" spans="1:1" ht="33" customHeight="1" x14ac:dyDescent="0.2">
      <c r="A277" s="11"/>
    </row>
    <row r="278" spans="1:1" ht="33" customHeight="1" x14ac:dyDescent="0.2">
      <c r="A278" s="11"/>
    </row>
    <row r="279" spans="1:1" ht="33" customHeight="1" x14ac:dyDescent="0.2">
      <c r="A279" s="11"/>
    </row>
    <row r="280" spans="1:1" ht="33" customHeight="1" x14ac:dyDescent="0.2">
      <c r="A280" s="11"/>
    </row>
    <row r="281" spans="1:1" ht="33" customHeight="1" x14ac:dyDescent="0.2">
      <c r="A281" s="11"/>
    </row>
    <row r="282" spans="1:1" ht="33" customHeight="1" x14ac:dyDescent="0.2">
      <c r="A282" s="11"/>
    </row>
    <row r="283" spans="1:1" ht="33" customHeight="1" x14ac:dyDescent="0.2">
      <c r="A283" s="11"/>
    </row>
    <row r="284" spans="1:1" ht="33" customHeight="1" x14ac:dyDescent="0.2">
      <c r="A284" s="11"/>
    </row>
    <row r="285" spans="1:1" ht="33" customHeight="1" x14ac:dyDescent="0.2">
      <c r="A285" s="11"/>
    </row>
    <row r="286" spans="1:1" ht="33" customHeight="1" x14ac:dyDescent="0.2">
      <c r="A286" s="11"/>
    </row>
    <row r="287" spans="1:1" ht="33" customHeight="1" x14ac:dyDescent="0.2">
      <c r="A287" s="11"/>
    </row>
    <row r="288" spans="1:1" ht="33" customHeight="1" x14ac:dyDescent="0.2">
      <c r="A288" s="11"/>
    </row>
    <row r="289" spans="1:1" ht="33" customHeight="1" x14ac:dyDescent="0.2">
      <c r="A289" s="11"/>
    </row>
    <row r="290" spans="1:1" ht="33" customHeight="1" x14ac:dyDescent="0.2">
      <c r="A290" s="11"/>
    </row>
    <row r="291" spans="1:1" ht="33" customHeight="1" x14ac:dyDescent="0.2">
      <c r="A291" s="11"/>
    </row>
    <row r="292" spans="1:1" ht="33" customHeight="1" x14ac:dyDescent="0.2">
      <c r="A292" s="11"/>
    </row>
    <row r="293" spans="1:1" ht="33" customHeight="1" x14ac:dyDescent="0.2">
      <c r="A293" s="11"/>
    </row>
    <row r="294" spans="1:1" ht="33" customHeight="1" x14ac:dyDescent="0.2">
      <c r="A294" s="11"/>
    </row>
    <row r="295" spans="1:1" ht="33" customHeight="1" x14ac:dyDescent="0.2">
      <c r="A295" s="11"/>
    </row>
    <row r="296" spans="1:1" ht="33" customHeight="1" x14ac:dyDescent="0.2">
      <c r="A296" s="11"/>
    </row>
    <row r="297" spans="1:1" ht="33" customHeight="1" x14ac:dyDescent="0.2">
      <c r="A297" s="11"/>
    </row>
    <row r="298" spans="1:1" ht="33" customHeight="1" x14ac:dyDescent="0.2">
      <c r="A298" s="11"/>
    </row>
    <row r="299" spans="1:1" ht="33" customHeight="1" x14ac:dyDescent="0.2">
      <c r="A299" s="11"/>
    </row>
    <row r="300" spans="1:1" ht="33" customHeight="1" x14ac:dyDescent="0.2">
      <c r="A300" s="11"/>
    </row>
    <row r="301" spans="1:1" ht="33" customHeight="1" x14ac:dyDescent="0.2">
      <c r="A301" s="11"/>
    </row>
    <row r="302" spans="1:1" ht="33" customHeight="1" x14ac:dyDescent="0.2">
      <c r="A302" s="11"/>
    </row>
    <row r="303" spans="1:1" ht="33" customHeight="1" x14ac:dyDescent="0.2">
      <c r="A303" s="11"/>
    </row>
    <row r="304" spans="1:1" ht="33" customHeight="1" x14ac:dyDescent="0.2">
      <c r="A304" s="11"/>
    </row>
    <row r="305" spans="1:1" ht="33" customHeight="1" x14ac:dyDescent="0.2">
      <c r="A305" s="11"/>
    </row>
    <row r="306" spans="1:1" ht="33" customHeight="1" x14ac:dyDescent="0.2">
      <c r="A306" s="11"/>
    </row>
    <row r="307" spans="1:1" ht="33" customHeight="1" x14ac:dyDescent="0.2">
      <c r="A307" s="11"/>
    </row>
    <row r="308" spans="1:1" ht="33" customHeight="1" x14ac:dyDescent="0.2">
      <c r="A308" s="11"/>
    </row>
    <row r="309" spans="1:1" ht="33" customHeight="1" x14ac:dyDescent="0.2">
      <c r="A309" s="11"/>
    </row>
    <row r="310" spans="1:1" ht="33" customHeight="1" x14ac:dyDescent="0.2">
      <c r="A310" s="11"/>
    </row>
    <row r="311" spans="1:1" ht="33" customHeight="1" x14ac:dyDescent="0.2">
      <c r="A311" s="11"/>
    </row>
    <row r="312" spans="1:1" ht="33" customHeight="1" x14ac:dyDescent="0.2">
      <c r="A312" s="11"/>
    </row>
    <row r="313" spans="1:1" ht="33" customHeight="1" x14ac:dyDescent="0.2">
      <c r="A313" s="11"/>
    </row>
    <row r="314" spans="1:1" ht="33" customHeight="1" x14ac:dyDescent="0.2">
      <c r="A314" s="11"/>
    </row>
    <row r="315" spans="1:1" ht="33" customHeight="1" x14ac:dyDescent="0.2">
      <c r="A315" s="11"/>
    </row>
    <row r="316" spans="1:1" ht="33" customHeight="1" x14ac:dyDescent="0.2">
      <c r="A316" s="11"/>
    </row>
    <row r="317" spans="1:1" ht="33" customHeight="1" x14ac:dyDescent="0.2">
      <c r="A317" s="11"/>
    </row>
    <row r="318" spans="1:1" ht="33" customHeight="1" x14ac:dyDescent="0.2">
      <c r="A318" s="11"/>
    </row>
  </sheetData>
  <mergeCells count="12">
    <mergeCell ref="A32:K32"/>
    <mergeCell ref="A2:K2"/>
    <mergeCell ref="A8:K8"/>
    <mergeCell ref="A14:K14"/>
    <mergeCell ref="A20:K20"/>
    <mergeCell ref="A26:K26"/>
    <mergeCell ref="A38:K38"/>
    <mergeCell ref="A50:K50"/>
    <mergeCell ref="A57:K57"/>
    <mergeCell ref="A63:K63"/>
    <mergeCell ref="A69:K69"/>
    <mergeCell ref="A44:K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BD242-1CD2-0D42-A24E-7B5EEBF795B0}">
  <dimension ref="A1:AA57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C5" sqref="C5"/>
    </sheetView>
  </sheetViews>
  <sheetFormatPr baseColWidth="10" defaultRowHeight="16" x14ac:dyDescent="0.2"/>
  <cols>
    <col min="1" max="1" width="7.6640625" style="13" bestFit="1" customWidth="1"/>
    <col min="2" max="2" width="11.83203125" style="14" bestFit="1" customWidth="1"/>
    <col min="3" max="3" width="10.33203125" style="14" bestFit="1" customWidth="1"/>
    <col min="4" max="4" width="12.6640625" style="14" bestFit="1" customWidth="1"/>
    <col min="5" max="5" width="11.5" style="14" bestFit="1" customWidth="1"/>
    <col min="6" max="6" width="8.33203125" style="14" bestFit="1" customWidth="1"/>
    <col min="7" max="7" width="9.83203125" style="14" bestFit="1" customWidth="1"/>
    <col min="8" max="9" width="7.83203125" style="14" bestFit="1" customWidth="1"/>
    <col min="10" max="10" width="9.83203125" style="14" bestFit="1" customWidth="1"/>
    <col min="11" max="12" width="7.83203125" style="14" bestFit="1" customWidth="1"/>
    <col min="13" max="13" width="9.83203125" style="14" bestFit="1" customWidth="1"/>
    <col min="14" max="15" width="7.83203125" style="14" bestFit="1" customWidth="1"/>
    <col min="16" max="16" width="9.83203125" style="14" bestFit="1" customWidth="1"/>
    <col min="17" max="18" width="7.83203125" style="14" bestFit="1" customWidth="1"/>
    <col min="19" max="19" width="9.83203125" style="14" bestFit="1" customWidth="1"/>
    <col min="20" max="21" width="7.83203125" style="14" bestFit="1" customWidth="1"/>
    <col min="22" max="22" width="9.83203125" style="14" bestFit="1" customWidth="1"/>
    <col min="23" max="24" width="7.83203125" style="14" bestFit="1" customWidth="1"/>
    <col min="25" max="25" width="9.83203125" style="14" bestFit="1" customWidth="1"/>
    <col min="26" max="27" width="7.83203125" style="14" bestFit="1" customWidth="1"/>
    <col min="28" max="16384" width="10.83203125" style="15"/>
  </cols>
  <sheetData>
    <row r="1" spans="1:27" s="13" customFormat="1" x14ac:dyDescent="0.2">
      <c r="A1" s="36" t="s">
        <v>0</v>
      </c>
      <c r="B1" s="36" t="s">
        <v>38</v>
      </c>
      <c r="C1" s="43" t="s">
        <v>39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13" customFormat="1" x14ac:dyDescent="0.2">
      <c r="A2" s="37"/>
      <c r="B2" s="37"/>
      <c r="C2" s="42" t="s">
        <v>40</v>
      </c>
      <c r="D2" s="42"/>
      <c r="E2" s="42"/>
      <c r="F2" s="42"/>
      <c r="G2" s="41" t="s">
        <v>30</v>
      </c>
      <c r="H2" s="41"/>
      <c r="I2" s="41"/>
      <c r="J2" s="41" t="s">
        <v>31</v>
      </c>
      <c r="K2" s="41"/>
      <c r="L2" s="41"/>
      <c r="M2" s="41" t="s">
        <v>32</v>
      </c>
      <c r="N2" s="41"/>
      <c r="O2" s="41"/>
      <c r="P2" s="41" t="s">
        <v>33</v>
      </c>
      <c r="Q2" s="41"/>
      <c r="R2" s="41"/>
      <c r="S2" s="41" t="s">
        <v>34</v>
      </c>
      <c r="T2" s="41"/>
      <c r="U2" s="41"/>
      <c r="V2" s="41" t="s">
        <v>35</v>
      </c>
      <c r="W2" s="41"/>
      <c r="X2" s="41"/>
      <c r="Y2" s="41" t="s">
        <v>36</v>
      </c>
      <c r="Z2" s="41"/>
      <c r="AA2" s="41"/>
    </row>
    <row r="3" spans="1:27" s="13" customFormat="1" x14ac:dyDescent="0.2">
      <c r="A3" s="37"/>
      <c r="B3" s="37"/>
      <c r="C3" s="44" t="s">
        <v>25</v>
      </c>
      <c r="D3" s="45"/>
      <c r="E3" s="39" t="s">
        <v>42</v>
      </c>
      <c r="F3" s="39" t="s">
        <v>44</v>
      </c>
      <c r="G3" s="34" t="s">
        <v>28</v>
      </c>
      <c r="H3" s="34" t="s">
        <v>29</v>
      </c>
      <c r="I3" s="34" t="s">
        <v>37</v>
      </c>
      <c r="J3" s="34" t="s">
        <v>28</v>
      </c>
      <c r="K3" s="34" t="s">
        <v>29</v>
      </c>
      <c r="L3" s="34" t="s">
        <v>37</v>
      </c>
      <c r="M3" s="34" t="s">
        <v>28</v>
      </c>
      <c r="N3" s="34" t="s">
        <v>29</v>
      </c>
      <c r="O3" s="34" t="s">
        <v>37</v>
      </c>
      <c r="P3" s="34" t="s">
        <v>28</v>
      </c>
      <c r="Q3" s="34" t="s">
        <v>29</v>
      </c>
      <c r="R3" s="34" t="s">
        <v>37</v>
      </c>
      <c r="S3" s="34" t="s">
        <v>28</v>
      </c>
      <c r="T3" s="34" t="s">
        <v>29</v>
      </c>
      <c r="U3" s="34" t="s">
        <v>37</v>
      </c>
      <c r="V3" s="34" t="s">
        <v>28</v>
      </c>
      <c r="W3" s="34" t="s">
        <v>29</v>
      </c>
      <c r="X3" s="34" t="s">
        <v>37</v>
      </c>
      <c r="Y3" s="34" t="s">
        <v>28</v>
      </c>
      <c r="Z3" s="34" t="s">
        <v>29</v>
      </c>
      <c r="AA3" s="34" t="s">
        <v>37</v>
      </c>
    </row>
    <row r="4" spans="1:27" s="13" customFormat="1" x14ac:dyDescent="0.2">
      <c r="A4" s="38"/>
      <c r="B4" s="38"/>
      <c r="C4" s="24" t="s">
        <v>43</v>
      </c>
      <c r="D4" s="24" t="s">
        <v>41</v>
      </c>
      <c r="E4" s="40"/>
      <c r="F4" s="40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x14ac:dyDescent="0.2">
      <c r="A5" s="22">
        <v>1</v>
      </c>
      <c r="B5" s="18">
        <v>100000</v>
      </c>
      <c r="C5" s="25">
        <f>SUM(G5,J5,M5,P5,S5,V5,Y5)</f>
        <v>107000</v>
      </c>
      <c r="D5" s="25">
        <f>C5-B5</f>
        <v>7000</v>
      </c>
      <c r="E5" s="25">
        <f t="shared" ref="E5:E36" si="0">SUM(H5,K5,N5,Q5,T5,W5,Z5)</f>
        <v>2576</v>
      </c>
      <c r="F5" s="25">
        <f t="shared" ref="F5:F36" si="1">IF(E5=0,0,C5/E5)</f>
        <v>41.537267080745345</v>
      </c>
      <c r="G5" s="18">
        <v>12000</v>
      </c>
      <c r="H5" s="18">
        <v>350</v>
      </c>
      <c r="I5" s="19">
        <f>IF(H5=0,,G5/H5)</f>
        <v>34.285714285714285</v>
      </c>
      <c r="J5" s="18">
        <v>12000</v>
      </c>
      <c r="K5" s="18">
        <v>351</v>
      </c>
      <c r="L5" s="19">
        <f>IF(K5=0,,J5/K5)</f>
        <v>34.188034188034187</v>
      </c>
      <c r="M5" s="18">
        <v>13000</v>
      </c>
      <c r="N5" s="18">
        <v>360</v>
      </c>
      <c r="O5" s="19">
        <f>IF(N5=0,,M5/N5)</f>
        <v>36.111111111111114</v>
      </c>
      <c r="P5" s="18">
        <v>15000.000000000002</v>
      </c>
      <c r="Q5" s="18">
        <v>380</v>
      </c>
      <c r="R5" s="19">
        <f>IF(Q5=0,,P5/Q5)</f>
        <v>39.473684210526322</v>
      </c>
      <c r="S5" s="18">
        <v>21000</v>
      </c>
      <c r="T5" s="18">
        <v>380</v>
      </c>
      <c r="U5" s="19">
        <f>IF(T5=0,,S5/T5)</f>
        <v>55.263157894736842</v>
      </c>
      <c r="V5" s="18">
        <v>19000</v>
      </c>
      <c r="W5" s="18">
        <v>380</v>
      </c>
      <c r="X5" s="19">
        <f>IF(W5=0,,V5/W5)</f>
        <v>50</v>
      </c>
      <c r="Y5" s="18">
        <v>15000.000000000002</v>
      </c>
      <c r="Z5" s="18">
        <v>375</v>
      </c>
      <c r="AA5" s="19">
        <f>IF(Z5=0,,Y5/Z5)</f>
        <v>40.000000000000007</v>
      </c>
    </row>
    <row r="6" spans="1:27" x14ac:dyDescent="0.2">
      <c r="A6" s="22">
        <v>2</v>
      </c>
      <c r="B6" s="18">
        <v>100000</v>
      </c>
      <c r="C6" s="25">
        <f t="shared" ref="C6:C56" si="2">SUM(G6,J6,M6,P6,S6,V6,Y6)</f>
        <v>108000</v>
      </c>
      <c r="D6" s="25">
        <f>IF(C6=0,0,C6-B6+D5)</f>
        <v>15000</v>
      </c>
      <c r="E6" s="25">
        <f t="shared" si="0"/>
        <v>2596</v>
      </c>
      <c r="F6" s="25">
        <f t="shared" si="1"/>
        <v>41.602465331278893</v>
      </c>
      <c r="G6" s="18">
        <v>13000</v>
      </c>
      <c r="H6" s="18">
        <v>370</v>
      </c>
      <c r="I6" s="19">
        <f t="shared" ref="I6:I22" si="3">IF(H6=0,,G6/H6)</f>
        <v>35.135135135135137</v>
      </c>
      <c r="J6" s="18">
        <v>12000</v>
      </c>
      <c r="K6" s="18">
        <v>351</v>
      </c>
      <c r="L6" s="19">
        <f t="shared" ref="L6:L22" si="4">IF(K6=0,,J6/K6)</f>
        <v>34.188034188034187</v>
      </c>
      <c r="M6" s="18">
        <v>13000</v>
      </c>
      <c r="N6" s="18">
        <v>360</v>
      </c>
      <c r="O6" s="19">
        <f t="shared" ref="O6:O22" si="5">IF(N6=0,,M6/N6)</f>
        <v>36.111111111111114</v>
      </c>
      <c r="P6" s="18">
        <v>15000.000000000002</v>
      </c>
      <c r="Q6" s="18">
        <v>380</v>
      </c>
      <c r="R6" s="19">
        <f t="shared" ref="R6:R22" si="6">IF(Q6=0,,P6/Q6)</f>
        <v>39.473684210526322</v>
      </c>
      <c r="S6" s="18">
        <v>21000</v>
      </c>
      <c r="T6" s="18">
        <v>380</v>
      </c>
      <c r="U6" s="19">
        <f t="shared" ref="U6:U22" si="7">IF(T6=0,,S6/T6)</f>
        <v>55.263157894736842</v>
      </c>
      <c r="V6" s="18">
        <v>19000</v>
      </c>
      <c r="W6" s="18">
        <v>380</v>
      </c>
      <c r="X6" s="19">
        <f t="shared" ref="X6:X22" si="8">IF(W6=0,,V6/W6)</f>
        <v>50</v>
      </c>
      <c r="Y6" s="18">
        <v>15000.000000000002</v>
      </c>
      <c r="Z6" s="18">
        <v>375</v>
      </c>
      <c r="AA6" s="19">
        <f t="shared" ref="AA6:AA22" si="9">IF(Z6=0,,Y6/Z6)</f>
        <v>40.000000000000007</v>
      </c>
    </row>
    <row r="7" spans="1:27" x14ac:dyDescent="0.2">
      <c r="A7" s="22">
        <v>3</v>
      </c>
      <c r="B7" s="18">
        <v>100000</v>
      </c>
      <c r="C7" s="25">
        <f t="shared" si="2"/>
        <v>82000</v>
      </c>
      <c r="D7" s="25">
        <f t="shared" ref="D7:D56" si="10">IF(C7=0,0,C7-B7+D6)</f>
        <v>-3000</v>
      </c>
      <c r="E7" s="25">
        <f t="shared" si="0"/>
        <v>1983</v>
      </c>
      <c r="F7" s="25">
        <f t="shared" si="1"/>
        <v>41.351487644982349</v>
      </c>
      <c r="G7" s="27">
        <v>5000</v>
      </c>
      <c r="H7" s="18">
        <v>150</v>
      </c>
      <c r="I7" s="19">
        <f t="shared" si="3"/>
        <v>33.333333333333336</v>
      </c>
      <c r="J7" s="27">
        <v>3000</v>
      </c>
      <c r="K7" s="18">
        <v>85</v>
      </c>
      <c r="L7" s="19">
        <f t="shared" si="4"/>
        <v>35.294117647058826</v>
      </c>
      <c r="M7" s="18">
        <v>13000</v>
      </c>
      <c r="N7" s="18">
        <v>360</v>
      </c>
      <c r="O7" s="19">
        <f t="shared" si="5"/>
        <v>36.111111111111114</v>
      </c>
      <c r="P7" s="18">
        <v>15000.000000000002</v>
      </c>
      <c r="Q7" s="18">
        <v>360</v>
      </c>
      <c r="R7" s="19">
        <f t="shared" si="6"/>
        <v>41.666666666666671</v>
      </c>
      <c r="S7" s="18">
        <v>18000</v>
      </c>
      <c r="T7" s="18">
        <v>365</v>
      </c>
      <c r="U7" s="19">
        <f t="shared" si="7"/>
        <v>49.315068493150683</v>
      </c>
      <c r="V7" s="18">
        <v>16000</v>
      </c>
      <c r="W7" s="18">
        <v>355</v>
      </c>
      <c r="X7" s="19">
        <f t="shared" si="8"/>
        <v>45.070422535211264</v>
      </c>
      <c r="Y7" s="18">
        <v>12000</v>
      </c>
      <c r="Z7" s="18">
        <v>308</v>
      </c>
      <c r="AA7" s="19">
        <f t="shared" si="9"/>
        <v>38.961038961038959</v>
      </c>
    </row>
    <row r="8" spans="1:27" x14ac:dyDescent="0.2">
      <c r="A8" s="22">
        <v>4</v>
      </c>
      <c r="B8" s="18">
        <v>100000</v>
      </c>
      <c r="C8" s="25">
        <f t="shared" si="2"/>
        <v>104500</v>
      </c>
      <c r="D8" s="25">
        <f t="shared" si="10"/>
        <v>1500</v>
      </c>
      <c r="E8" s="25">
        <f t="shared" si="0"/>
        <v>2461</v>
      </c>
      <c r="F8" s="25">
        <f t="shared" si="1"/>
        <v>42.462413652986591</v>
      </c>
      <c r="G8" s="18">
        <v>13000</v>
      </c>
      <c r="H8" s="18">
        <v>370</v>
      </c>
      <c r="I8" s="19">
        <f t="shared" si="3"/>
        <v>35.135135135135137</v>
      </c>
      <c r="J8" s="18">
        <v>12000</v>
      </c>
      <c r="K8" s="18">
        <v>351</v>
      </c>
      <c r="L8" s="19">
        <f t="shared" si="4"/>
        <v>34.188034188034187</v>
      </c>
      <c r="M8" s="18">
        <v>13000</v>
      </c>
      <c r="N8" s="18">
        <v>360</v>
      </c>
      <c r="O8" s="19">
        <f t="shared" si="5"/>
        <v>36.111111111111114</v>
      </c>
      <c r="P8" s="18">
        <v>15000.000000000002</v>
      </c>
      <c r="Q8" s="18">
        <v>370</v>
      </c>
      <c r="R8" s="19">
        <f t="shared" si="6"/>
        <v>40.540540540540547</v>
      </c>
      <c r="S8" s="18">
        <v>18500</v>
      </c>
      <c r="T8" s="18">
        <v>350</v>
      </c>
      <c r="U8" s="19">
        <f t="shared" si="7"/>
        <v>52.857142857142854</v>
      </c>
      <c r="V8" s="18">
        <v>18000</v>
      </c>
      <c r="W8" s="18">
        <v>360</v>
      </c>
      <c r="X8" s="19">
        <f t="shared" si="8"/>
        <v>50</v>
      </c>
      <c r="Y8" s="18">
        <v>15000</v>
      </c>
      <c r="Z8" s="18">
        <v>300</v>
      </c>
      <c r="AA8" s="19">
        <f t="shared" si="9"/>
        <v>50</v>
      </c>
    </row>
    <row r="9" spans="1:27" x14ac:dyDescent="0.2">
      <c r="A9" s="22">
        <v>5</v>
      </c>
      <c r="B9" s="18">
        <v>100000</v>
      </c>
      <c r="C9" s="25">
        <f t="shared" si="2"/>
        <v>110500</v>
      </c>
      <c r="D9" s="25">
        <f t="shared" si="10"/>
        <v>12000</v>
      </c>
      <c r="E9" s="25">
        <f t="shared" si="0"/>
        <v>2616</v>
      </c>
      <c r="F9" s="25">
        <f t="shared" si="1"/>
        <v>42.240061162079513</v>
      </c>
      <c r="G9" s="18">
        <v>12000</v>
      </c>
      <c r="H9" s="18">
        <v>350</v>
      </c>
      <c r="I9" s="19">
        <f t="shared" si="3"/>
        <v>34.285714285714285</v>
      </c>
      <c r="J9" s="18">
        <v>12000</v>
      </c>
      <c r="K9" s="18">
        <v>351</v>
      </c>
      <c r="L9" s="19">
        <f t="shared" si="4"/>
        <v>34.188034188034187</v>
      </c>
      <c r="M9" s="18">
        <v>13000</v>
      </c>
      <c r="N9" s="18">
        <v>360</v>
      </c>
      <c r="O9" s="19">
        <f t="shared" si="5"/>
        <v>36.111111111111114</v>
      </c>
      <c r="P9" s="18">
        <v>15000.000000000002</v>
      </c>
      <c r="Q9" s="18">
        <v>380</v>
      </c>
      <c r="R9" s="19">
        <f t="shared" si="6"/>
        <v>39.473684210526322</v>
      </c>
      <c r="S9" s="18">
        <v>22500</v>
      </c>
      <c r="T9" s="18">
        <v>400</v>
      </c>
      <c r="U9" s="19">
        <f t="shared" si="7"/>
        <v>56.25</v>
      </c>
      <c r="V9" s="18">
        <v>21000</v>
      </c>
      <c r="W9" s="18">
        <v>400</v>
      </c>
      <c r="X9" s="19">
        <f t="shared" si="8"/>
        <v>52.5</v>
      </c>
      <c r="Y9" s="18">
        <v>15000.000000000002</v>
      </c>
      <c r="Z9" s="18">
        <v>375</v>
      </c>
      <c r="AA9" s="19">
        <f t="shared" si="9"/>
        <v>40.000000000000007</v>
      </c>
    </row>
    <row r="10" spans="1:27" x14ac:dyDescent="0.2">
      <c r="A10" s="22">
        <v>6</v>
      </c>
      <c r="B10" s="18">
        <v>100000</v>
      </c>
      <c r="C10" s="25">
        <f t="shared" si="2"/>
        <v>0</v>
      </c>
      <c r="D10" s="25">
        <f t="shared" si="10"/>
        <v>0</v>
      </c>
      <c r="E10" s="25">
        <f t="shared" si="0"/>
        <v>0</v>
      </c>
      <c r="F10" s="25">
        <f t="shared" si="1"/>
        <v>0</v>
      </c>
      <c r="G10" s="18"/>
      <c r="H10" s="18"/>
      <c r="I10" s="19">
        <f t="shared" si="3"/>
        <v>0</v>
      </c>
      <c r="J10" s="18"/>
      <c r="K10" s="18"/>
      <c r="L10" s="19">
        <f t="shared" si="4"/>
        <v>0</v>
      </c>
      <c r="M10" s="18"/>
      <c r="N10" s="18"/>
      <c r="O10" s="19">
        <f t="shared" si="5"/>
        <v>0</v>
      </c>
      <c r="P10" s="18"/>
      <c r="Q10" s="18"/>
      <c r="R10" s="19">
        <f t="shared" si="6"/>
        <v>0</v>
      </c>
      <c r="S10" s="18"/>
      <c r="T10" s="18"/>
      <c r="U10" s="19">
        <f t="shared" si="7"/>
        <v>0</v>
      </c>
      <c r="V10" s="18"/>
      <c r="W10" s="18"/>
      <c r="X10" s="19">
        <f t="shared" si="8"/>
        <v>0</v>
      </c>
      <c r="Y10" s="18"/>
      <c r="Z10" s="18"/>
      <c r="AA10" s="19">
        <f t="shared" si="9"/>
        <v>0</v>
      </c>
    </row>
    <row r="11" spans="1:27" x14ac:dyDescent="0.2">
      <c r="A11" s="22">
        <v>7</v>
      </c>
      <c r="B11" s="18">
        <v>100000</v>
      </c>
      <c r="C11" s="25">
        <f t="shared" si="2"/>
        <v>0</v>
      </c>
      <c r="D11" s="25">
        <f t="shared" si="10"/>
        <v>0</v>
      </c>
      <c r="E11" s="25">
        <f t="shared" si="0"/>
        <v>0</v>
      </c>
      <c r="F11" s="25">
        <f t="shared" si="1"/>
        <v>0</v>
      </c>
      <c r="G11" s="18"/>
      <c r="H11" s="18"/>
      <c r="I11" s="19">
        <f t="shared" si="3"/>
        <v>0</v>
      </c>
      <c r="J11" s="18"/>
      <c r="K11" s="18"/>
      <c r="L11" s="19">
        <f t="shared" si="4"/>
        <v>0</v>
      </c>
      <c r="M11" s="18"/>
      <c r="N11" s="18"/>
      <c r="O11" s="19">
        <f t="shared" si="5"/>
        <v>0</v>
      </c>
      <c r="P11" s="18"/>
      <c r="Q11" s="18"/>
      <c r="R11" s="19">
        <f t="shared" si="6"/>
        <v>0</v>
      </c>
      <c r="S11" s="18"/>
      <c r="T11" s="18"/>
      <c r="U11" s="19">
        <f t="shared" si="7"/>
        <v>0</v>
      </c>
      <c r="V11" s="18"/>
      <c r="W11" s="18"/>
      <c r="X11" s="19">
        <f t="shared" si="8"/>
        <v>0</v>
      </c>
      <c r="Y11" s="18"/>
      <c r="Z11" s="18"/>
      <c r="AA11" s="19">
        <f t="shared" si="9"/>
        <v>0</v>
      </c>
    </row>
    <row r="12" spans="1:27" x14ac:dyDescent="0.2">
      <c r="A12" s="22">
        <v>8</v>
      </c>
      <c r="B12" s="18">
        <v>100000</v>
      </c>
      <c r="C12" s="25">
        <f t="shared" si="2"/>
        <v>0</v>
      </c>
      <c r="D12" s="25">
        <f t="shared" si="10"/>
        <v>0</v>
      </c>
      <c r="E12" s="25">
        <f t="shared" si="0"/>
        <v>0</v>
      </c>
      <c r="F12" s="25">
        <f t="shared" si="1"/>
        <v>0</v>
      </c>
      <c r="G12" s="18"/>
      <c r="H12" s="18"/>
      <c r="I12" s="19">
        <f t="shared" si="3"/>
        <v>0</v>
      </c>
      <c r="J12" s="18"/>
      <c r="K12" s="18"/>
      <c r="L12" s="19">
        <f t="shared" si="4"/>
        <v>0</v>
      </c>
      <c r="M12" s="18"/>
      <c r="N12" s="18"/>
      <c r="O12" s="19">
        <f t="shared" si="5"/>
        <v>0</v>
      </c>
      <c r="P12" s="18"/>
      <c r="Q12" s="18"/>
      <c r="R12" s="19">
        <f t="shared" si="6"/>
        <v>0</v>
      </c>
      <c r="S12" s="18"/>
      <c r="T12" s="18"/>
      <c r="U12" s="19">
        <f t="shared" si="7"/>
        <v>0</v>
      </c>
      <c r="V12" s="18"/>
      <c r="W12" s="18"/>
      <c r="X12" s="19">
        <f t="shared" si="8"/>
        <v>0</v>
      </c>
      <c r="Y12" s="18"/>
      <c r="Z12" s="18"/>
      <c r="AA12" s="19">
        <f t="shared" si="9"/>
        <v>0</v>
      </c>
    </row>
    <row r="13" spans="1:27" x14ac:dyDescent="0.2">
      <c r="A13" s="22">
        <v>9</v>
      </c>
      <c r="B13" s="18">
        <v>100000</v>
      </c>
      <c r="C13" s="25">
        <f t="shared" si="2"/>
        <v>0</v>
      </c>
      <c r="D13" s="25">
        <f t="shared" si="10"/>
        <v>0</v>
      </c>
      <c r="E13" s="25">
        <f t="shared" si="0"/>
        <v>0</v>
      </c>
      <c r="F13" s="25">
        <f t="shared" si="1"/>
        <v>0</v>
      </c>
      <c r="G13" s="18"/>
      <c r="H13" s="18"/>
      <c r="I13" s="19">
        <f t="shared" si="3"/>
        <v>0</v>
      </c>
      <c r="J13" s="18"/>
      <c r="K13" s="18"/>
      <c r="L13" s="19">
        <f t="shared" si="4"/>
        <v>0</v>
      </c>
      <c r="M13" s="18"/>
      <c r="N13" s="18"/>
      <c r="O13" s="19">
        <f t="shared" si="5"/>
        <v>0</v>
      </c>
      <c r="P13" s="18"/>
      <c r="Q13" s="18"/>
      <c r="R13" s="19">
        <f t="shared" si="6"/>
        <v>0</v>
      </c>
      <c r="S13" s="18"/>
      <c r="T13" s="18"/>
      <c r="U13" s="19">
        <f t="shared" si="7"/>
        <v>0</v>
      </c>
      <c r="V13" s="18"/>
      <c r="W13" s="18"/>
      <c r="X13" s="19">
        <f t="shared" si="8"/>
        <v>0</v>
      </c>
      <c r="Y13" s="18"/>
      <c r="Z13" s="18"/>
      <c r="AA13" s="19">
        <f t="shared" si="9"/>
        <v>0</v>
      </c>
    </row>
    <row r="14" spans="1:27" x14ac:dyDescent="0.2">
      <c r="A14" s="22">
        <v>10</v>
      </c>
      <c r="B14" s="18">
        <v>100000</v>
      </c>
      <c r="C14" s="25">
        <f t="shared" si="2"/>
        <v>0</v>
      </c>
      <c r="D14" s="25">
        <f t="shared" si="10"/>
        <v>0</v>
      </c>
      <c r="E14" s="25">
        <f t="shared" si="0"/>
        <v>0</v>
      </c>
      <c r="F14" s="25">
        <f t="shared" si="1"/>
        <v>0</v>
      </c>
      <c r="G14" s="18"/>
      <c r="H14" s="18"/>
      <c r="I14" s="19">
        <f t="shared" si="3"/>
        <v>0</v>
      </c>
      <c r="J14" s="18"/>
      <c r="K14" s="18"/>
      <c r="L14" s="19">
        <f t="shared" si="4"/>
        <v>0</v>
      </c>
      <c r="M14" s="18"/>
      <c r="N14" s="18"/>
      <c r="O14" s="19">
        <f t="shared" si="5"/>
        <v>0</v>
      </c>
      <c r="P14" s="18"/>
      <c r="Q14" s="18"/>
      <c r="R14" s="19">
        <f t="shared" si="6"/>
        <v>0</v>
      </c>
      <c r="S14" s="18"/>
      <c r="T14" s="18"/>
      <c r="U14" s="19">
        <f t="shared" si="7"/>
        <v>0</v>
      </c>
      <c r="V14" s="18"/>
      <c r="W14" s="18"/>
      <c r="X14" s="19">
        <f t="shared" si="8"/>
        <v>0</v>
      </c>
      <c r="Y14" s="18"/>
      <c r="Z14" s="18"/>
      <c r="AA14" s="19">
        <f t="shared" si="9"/>
        <v>0</v>
      </c>
    </row>
    <row r="15" spans="1:27" x14ac:dyDescent="0.2">
      <c r="A15" s="22">
        <v>11</v>
      </c>
      <c r="B15" s="18">
        <v>100000</v>
      </c>
      <c r="C15" s="25">
        <f t="shared" si="2"/>
        <v>0</v>
      </c>
      <c r="D15" s="25">
        <f t="shared" si="10"/>
        <v>0</v>
      </c>
      <c r="E15" s="25">
        <f t="shared" si="0"/>
        <v>0</v>
      </c>
      <c r="F15" s="25">
        <f t="shared" si="1"/>
        <v>0</v>
      </c>
      <c r="G15" s="18"/>
      <c r="H15" s="18"/>
      <c r="I15" s="19">
        <f t="shared" si="3"/>
        <v>0</v>
      </c>
      <c r="J15" s="18"/>
      <c r="K15" s="18"/>
      <c r="L15" s="19">
        <f t="shared" si="4"/>
        <v>0</v>
      </c>
      <c r="M15" s="18"/>
      <c r="N15" s="18"/>
      <c r="O15" s="19">
        <f t="shared" si="5"/>
        <v>0</v>
      </c>
      <c r="P15" s="18"/>
      <c r="Q15" s="18"/>
      <c r="R15" s="19">
        <f t="shared" si="6"/>
        <v>0</v>
      </c>
      <c r="S15" s="18"/>
      <c r="T15" s="18"/>
      <c r="U15" s="19">
        <f t="shared" si="7"/>
        <v>0</v>
      </c>
      <c r="V15" s="18"/>
      <c r="W15" s="18"/>
      <c r="X15" s="19">
        <f t="shared" si="8"/>
        <v>0</v>
      </c>
      <c r="Y15" s="18"/>
      <c r="Z15" s="18"/>
      <c r="AA15" s="19">
        <f t="shared" si="9"/>
        <v>0</v>
      </c>
    </row>
    <row r="16" spans="1:27" x14ac:dyDescent="0.2">
      <c r="A16" s="22">
        <v>12</v>
      </c>
      <c r="B16" s="18">
        <v>100000</v>
      </c>
      <c r="C16" s="25">
        <f t="shared" si="2"/>
        <v>0</v>
      </c>
      <c r="D16" s="25">
        <f t="shared" si="10"/>
        <v>0</v>
      </c>
      <c r="E16" s="25">
        <f t="shared" si="0"/>
        <v>0</v>
      </c>
      <c r="F16" s="25">
        <f t="shared" si="1"/>
        <v>0</v>
      </c>
      <c r="G16" s="18"/>
      <c r="H16" s="18"/>
      <c r="I16" s="19">
        <f t="shared" si="3"/>
        <v>0</v>
      </c>
      <c r="J16" s="18"/>
      <c r="K16" s="18"/>
      <c r="L16" s="19">
        <f t="shared" si="4"/>
        <v>0</v>
      </c>
      <c r="M16" s="18"/>
      <c r="N16" s="18"/>
      <c r="O16" s="19">
        <f t="shared" si="5"/>
        <v>0</v>
      </c>
      <c r="P16" s="18"/>
      <c r="Q16" s="18"/>
      <c r="R16" s="19">
        <f t="shared" si="6"/>
        <v>0</v>
      </c>
      <c r="S16" s="18"/>
      <c r="T16" s="18"/>
      <c r="U16" s="19">
        <f t="shared" si="7"/>
        <v>0</v>
      </c>
      <c r="V16" s="18"/>
      <c r="W16" s="18"/>
      <c r="X16" s="19">
        <f t="shared" si="8"/>
        <v>0</v>
      </c>
      <c r="Y16" s="18"/>
      <c r="Z16" s="18"/>
      <c r="AA16" s="19">
        <f t="shared" si="9"/>
        <v>0</v>
      </c>
    </row>
    <row r="17" spans="1:27" x14ac:dyDescent="0.2">
      <c r="A17" s="22">
        <v>13</v>
      </c>
      <c r="B17" s="18">
        <v>100000</v>
      </c>
      <c r="C17" s="25">
        <f t="shared" si="2"/>
        <v>0</v>
      </c>
      <c r="D17" s="25">
        <f t="shared" si="10"/>
        <v>0</v>
      </c>
      <c r="E17" s="25">
        <f t="shared" si="0"/>
        <v>0</v>
      </c>
      <c r="F17" s="25">
        <f t="shared" si="1"/>
        <v>0</v>
      </c>
      <c r="G17" s="18"/>
      <c r="H17" s="18"/>
      <c r="I17" s="19">
        <f t="shared" si="3"/>
        <v>0</v>
      </c>
      <c r="J17" s="18"/>
      <c r="K17" s="18"/>
      <c r="L17" s="19">
        <f t="shared" si="4"/>
        <v>0</v>
      </c>
      <c r="M17" s="18"/>
      <c r="N17" s="18"/>
      <c r="O17" s="19">
        <f t="shared" si="5"/>
        <v>0</v>
      </c>
      <c r="P17" s="18"/>
      <c r="Q17" s="18"/>
      <c r="R17" s="19">
        <f t="shared" si="6"/>
        <v>0</v>
      </c>
      <c r="S17" s="18"/>
      <c r="T17" s="18"/>
      <c r="U17" s="19">
        <f t="shared" si="7"/>
        <v>0</v>
      </c>
      <c r="V17" s="18"/>
      <c r="W17" s="18"/>
      <c r="X17" s="19">
        <f t="shared" si="8"/>
        <v>0</v>
      </c>
      <c r="Y17" s="18"/>
      <c r="Z17" s="18"/>
      <c r="AA17" s="19">
        <f t="shared" si="9"/>
        <v>0</v>
      </c>
    </row>
    <row r="18" spans="1:27" x14ac:dyDescent="0.2">
      <c r="A18" s="22">
        <v>14</v>
      </c>
      <c r="B18" s="18">
        <v>100000</v>
      </c>
      <c r="C18" s="25">
        <f t="shared" si="2"/>
        <v>0</v>
      </c>
      <c r="D18" s="25">
        <f t="shared" si="10"/>
        <v>0</v>
      </c>
      <c r="E18" s="25">
        <f t="shared" si="0"/>
        <v>0</v>
      </c>
      <c r="F18" s="25">
        <f t="shared" si="1"/>
        <v>0</v>
      </c>
      <c r="G18" s="18"/>
      <c r="H18" s="18"/>
      <c r="I18" s="19">
        <f t="shared" si="3"/>
        <v>0</v>
      </c>
      <c r="J18" s="18"/>
      <c r="K18" s="18"/>
      <c r="L18" s="19">
        <f t="shared" si="4"/>
        <v>0</v>
      </c>
      <c r="M18" s="18"/>
      <c r="N18" s="18"/>
      <c r="O18" s="19">
        <f t="shared" si="5"/>
        <v>0</v>
      </c>
      <c r="P18" s="18"/>
      <c r="Q18" s="18"/>
      <c r="R18" s="19">
        <f t="shared" si="6"/>
        <v>0</v>
      </c>
      <c r="S18" s="18"/>
      <c r="T18" s="18"/>
      <c r="U18" s="19">
        <f t="shared" si="7"/>
        <v>0</v>
      </c>
      <c r="V18" s="18"/>
      <c r="W18" s="18"/>
      <c r="X18" s="19">
        <f t="shared" si="8"/>
        <v>0</v>
      </c>
      <c r="Y18" s="18"/>
      <c r="Z18" s="18"/>
      <c r="AA18" s="19">
        <f t="shared" si="9"/>
        <v>0</v>
      </c>
    </row>
    <row r="19" spans="1:27" x14ac:dyDescent="0.2">
      <c r="A19" s="22">
        <v>15</v>
      </c>
      <c r="B19" s="18">
        <v>100000</v>
      </c>
      <c r="C19" s="25">
        <f t="shared" si="2"/>
        <v>0</v>
      </c>
      <c r="D19" s="25">
        <f t="shared" si="10"/>
        <v>0</v>
      </c>
      <c r="E19" s="25">
        <f t="shared" si="0"/>
        <v>0</v>
      </c>
      <c r="F19" s="25">
        <f t="shared" si="1"/>
        <v>0</v>
      </c>
      <c r="G19" s="18"/>
      <c r="H19" s="18"/>
      <c r="I19" s="19">
        <f t="shared" si="3"/>
        <v>0</v>
      </c>
      <c r="J19" s="18"/>
      <c r="K19" s="18"/>
      <c r="L19" s="19">
        <f t="shared" si="4"/>
        <v>0</v>
      </c>
      <c r="M19" s="18"/>
      <c r="N19" s="18"/>
      <c r="O19" s="19">
        <f t="shared" si="5"/>
        <v>0</v>
      </c>
      <c r="P19" s="18"/>
      <c r="Q19" s="18"/>
      <c r="R19" s="19">
        <f t="shared" si="6"/>
        <v>0</v>
      </c>
      <c r="S19" s="18"/>
      <c r="T19" s="18"/>
      <c r="U19" s="19">
        <f t="shared" si="7"/>
        <v>0</v>
      </c>
      <c r="V19" s="18"/>
      <c r="W19" s="18"/>
      <c r="X19" s="19">
        <f t="shared" si="8"/>
        <v>0</v>
      </c>
      <c r="Y19" s="18"/>
      <c r="Z19" s="18"/>
      <c r="AA19" s="19">
        <f t="shared" si="9"/>
        <v>0</v>
      </c>
    </row>
    <row r="20" spans="1:27" x14ac:dyDescent="0.2">
      <c r="A20" s="22">
        <v>16</v>
      </c>
      <c r="B20" s="18">
        <v>100000</v>
      </c>
      <c r="C20" s="25">
        <f t="shared" si="2"/>
        <v>0</v>
      </c>
      <c r="D20" s="25">
        <f t="shared" si="10"/>
        <v>0</v>
      </c>
      <c r="E20" s="25">
        <f t="shared" si="0"/>
        <v>0</v>
      </c>
      <c r="F20" s="25">
        <f t="shared" si="1"/>
        <v>0</v>
      </c>
      <c r="G20" s="18"/>
      <c r="H20" s="18"/>
      <c r="I20" s="19">
        <f t="shared" si="3"/>
        <v>0</v>
      </c>
      <c r="J20" s="18"/>
      <c r="K20" s="18"/>
      <c r="L20" s="19">
        <f t="shared" si="4"/>
        <v>0</v>
      </c>
      <c r="M20" s="18"/>
      <c r="N20" s="18"/>
      <c r="O20" s="19">
        <f t="shared" si="5"/>
        <v>0</v>
      </c>
      <c r="P20" s="18"/>
      <c r="Q20" s="18"/>
      <c r="R20" s="19">
        <f t="shared" si="6"/>
        <v>0</v>
      </c>
      <c r="S20" s="18"/>
      <c r="T20" s="18"/>
      <c r="U20" s="19">
        <f t="shared" si="7"/>
        <v>0</v>
      </c>
      <c r="V20" s="18"/>
      <c r="W20" s="18"/>
      <c r="X20" s="19">
        <f t="shared" si="8"/>
        <v>0</v>
      </c>
      <c r="Y20" s="18"/>
      <c r="Z20" s="18"/>
      <c r="AA20" s="19">
        <f t="shared" si="9"/>
        <v>0</v>
      </c>
    </row>
    <row r="21" spans="1:27" x14ac:dyDescent="0.2">
      <c r="A21" s="22">
        <v>17</v>
      </c>
      <c r="B21" s="18">
        <v>100000</v>
      </c>
      <c r="C21" s="25">
        <f t="shared" si="2"/>
        <v>0</v>
      </c>
      <c r="D21" s="25">
        <f t="shared" si="10"/>
        <v>0</v>
      </c>
      <c r="E21" s="25">
        <f t="shared" si="0"/>
        <v>0</v>
      </c>
      <c r="F21" s="25">
        <f t="shared" si="1"/>
        <v>0</v>
      </c>
      <c r="G21" s="18"/>
      <c r="H21" s="18"/>
      <c r="I21" s="19">
        <f t="shared" si="3"/>
        <v>0</v>
      </c>
      <c r="J21" s="18"/>
      <c r="K21" s="18"/>
      <c r="L21" s="19">
        <f t="shared" si="4"/>
        <v>0</v>
      </c>
      <c r="M21" s="18"/>
      <c r="N21" s="18"/>
      <c r="O21" s="19">
        <f t="shared" si="5"/>
        <v>0</v>
      </c>
      <c r="P21" s="18"/>
      <c r="Q21" s="18"/>
      <c r="R21" s="19">
        <f t="shared" si="6"/>
        <v>0</v>
      </c>
      <c r="S21" s="18"/>
      <c r="T21" s="18"/>
      <c r="U21" s="19">
        <f t="shared" si="7"/>
        <v>0</v>
      </c>
      <c r="V21" s="18"/>
      <c r="W21" s="18"/>
      <c r="X21" s="19">
        <f t="shared" si="8"/>
        <v>0</v>
      </c>
      <c r="Y21" s="18"/>
      <c r="Z21" s="18"/>
      <c r="AA21" s="19">
        <f t="shared" si="9"/>
        <v>0</v>
      </c>
    </row>
    <row r="22" spans="1:27" x14ac:dyDescent="0.2">
      <c r="A22" s="22">
        <v>18</v>
      </c>
      <c r="B22" s="18">
        <v>100000</v>
      </c>
      <c r="C22" s="25">
        <f t="shared" si="2"/>
        <v>0</v>
      </c>
      <c r="D22" s="25">
        <f t="shared" si="10"/>
        <v>0</v>
      </c>
      <c r="E22" s="25">
        <f t="shared" si="0"/>
        <v>0</v>
      </c>
      <c r="F22" s="25">
        <f t="shared" si="1"/>
        <v>0</v>
      </c>
      <c r="G22" s="18"/>
      <c r="H22" s="18"/>
      <c r="I22" s="19">
        <f t="shared" si="3"/>
        <v>0</v>
      </c>
      <c r="J22" s="18"/>
      <c r="K22" s="18"/>
      <c r="L22" s="19">
        <f t="shared" si="4"/>
        <v>0</v>
      </c>
      <c r="M22" s="18"/>
      <c r="N22" s="18"/>
      <c r="O22" s="19">
        <f t="shared" si="5"/>
        <v>0</v>
      </c>
      <c r="P22" s="18"/>
      <c r="Q22" s="18"/>
      <c r="R22" s="19">
        <f t="shared" si="6"/>
        <v>0</v>
      </c>
      <c r="S22" s="18"/>
      <c r="T22" s="18"/>
      <c r="U22" s="19">
        <f t="shared" si="7"/>
        <v>0</v>
      </c>
      <c r="V22" s="18"/>
      <c r="W22" s="18"/>
      <c r="X22" s="19">
        <f t="shared" si="8"/>
        <v>0</v>
      </c>
      <c r="Y22" s="18"/>
      <c r="Z22" s="18"/>
      <c r="AA22" s="19">
        <f t="shared" si="9"/>
        <v>0</v>
      </c>
    </row>
    <row r="23" spans="1:27" x14ac:dyDescent="0.2">
      <c r="A23" s="22">
        <v>19</v>
      </c>
      <c r="B23" s="18">
        <v>100000</v>
      </c>
      <c r="C23" s="25">
        <f t="shared" si="2"/>
        <v>0</v>
      </c>
      <c r="D23" s="25">
        <f t="shared" si="10"/>
        <v>0</v>
      </c>
      <c r="E23" s="25">
        <f t="shared" si="0"/>
        <v>0</v>
      </c>
      <c r="F23" s="25">
        <f t="shared" si="1"/>
        <v>0</v>
      </c>
      <c r="G23" s="18"/>
      <c r="H23" s="18"/>
      <c r="I23" s="19"/>
      <c r="J23" s="18"/>
      <c r="K23" s="18"/>
      <c r="L23" s="19"/>
      <c r="M23" s="18"/>
      <c r="N23" s="18"/>
      <c r="O23" s="19"/>
      <c r="P23" s="18"/>
      <c r="Q23" s="18"/>
      <c r="R23" s="19"/>
      <c r="S23" s="18"/>
      <c r="T23" s="18"/>
      <c r="U23" s="19"/>
      <c r="V23" s="18"/>
      <c r="W23" s="18"/>
      <c r="X23" s="19"/>
      <c r="Y23" s="18"/>
      <c r="Z23" s="18"/>
      <c r="AA23" s="19"/>
    </row>
    <row r="24" spans="1:27" x14ac:dyDescent="0.2">
      <c r="A24" s="22">
        <v>20</v>
      </c>
      <c r="B24" s="18">
        <v>100000</v>
      </c>
      <c r="C24" s="25">
        <f t="shared" si="2"/>
        <v>0</v>
      </c>
      <c r="D24" s="25">
        <f t="shared" si="10"/>
        <v>0</v>
      </c>
      <c r="E24" s="25">
        <f t="shared" si="0"/>
        <v>0</v>
      </c>
      <c r="F24" s="25">
        <f t="shared" si="1"/>
        <v>0</v>
      </c>
      <c r="G24" s="18"/>
      <c r="H24" s="18"/>
      <c r="I24" s="19"/>
      <c r="J24" s="18"/>
      <c r="K24" s="18"/>
      <c r="L24" s="19"/>
      <c r="M24" s="18"/>
      <c r="N24" s="18"/>
      <c r="O24" s="19"/>
      <c r="P24" s="18"/>
      <c r="Q24" s="18"/>
      <c r="R24" s="19"/>
      <c r="S24" s="18"/>
      <c r="T24" s="18"/>
      <c r="U24" s="19"/>
      <c r="V24" s="18"/>
      <c r="W24" s="18"/>
      <c r="X24" s="19"/>
      <c r="Y24" s="18"/>
      <c r="Z24" s="18"/>
      <c r="AA24" s="19"/>
    </row>
    <row r="25" spans="1:27" x14ac:dyDescent="0.2">
      <c r="A25" s="22">
        <v>21</v>
      </c>
      <c r="B25" s="18">
        <v>100000</v>
      </c>
      <c r="C25" s="25">
        <f t="shared" si="2"/>
        <v>0</v>
      </c>
      <c r="D25" s="25">
        <f t="shared" si="10"/>
        <v>0</v>
      </c>
      <c r="E25" s="25">
        <f t="shared" si="0"/>
        <v>0</v>
      </c>
      <c r="F25" s="25">
        <f t="shared" si="1"/>
        <v>0</v>
      </c>
      <c r="G25" s="18"/>
      <c r="H25" s="18"/>
      <c r="I25" s="19"/>
      <c r="J25" s="18"/>
      <c r="K25" s="18"/>
      <c r="L25" s="19"/>
      <c r="M25" s="18"/>
      <c r="N25" s="18"/>
      <c r="O25" s="19"/>
      <c r="P25" s="18"/>
      <c r="Q25" s="18"/>
      <c r="R25" s="19"/>
      <c r="S25" s="18"/>
      <c r="T25" s="18"/>
      <c r="U25" s="19"/>
      <c r="V25" s="18"/>
      <c r="W25" s="18"/>
      <c r="X25" s="19"/>
      <c r="Y25" s="18"/>
      <c r="Z25" s="18"/>
      <c r="AA25" s="19"/>
    </row>
    <row r="26" spans="1:27" x14ac:dyDescent="0.2">
      <c r="A26" s="22">
        <v>22</v>
      </c>
      <c r="B26" s="18">
        <v>100000</v>
      </c>
      <c r="C26" s="25">
        <f t="shared" si="2"/>
        <v>0</v>
      </c>
      <c r="D26" s="25">
        <f t="shared" si="10"/>
        <v>0</v>
      </c>
      <c r="E26" s="25">
        <f t="shared" si="0"/>
        <v>0</v>
      </c>
      <c r="F26" s="25">
        <f t="shared" si="1"/>
        <v>0</v>
      </c>
      <c r="G26" s="18"/>
      <c r="H26" s="18"/>
      <c r="I26" s="19"/>
      <c r="J26" s="18"/>
      <c r="K26" s="18"/>
      <c r="L26" s="19"/>
      <c r="M26" s="18"/>
      <c r="N26" s="18"/>
      <c r="O26" s="19"/>
      <c r="P26" s="18"/>
      <c r="Q26" s="18"/>
      <c r="R26" s="19"/>
      <c r="S26" s="18"/>
      <c r="T26" s="18"/>
      <c r="U26" s="19"/>
      <c r="V26" s="18"/>
      <c r="W26" s="18"/>
      <c r="X26" s="19"/>
      <c r="Y26" s="18"/>
      <c r="Z26" s="18"/>
      <c r="AA26" s="19"/>
    </row>
    <row r="27" spans="1:27" x14ac:dyDescent="0.2">
      <c r="A27" s="22">
        <v>23</v>
      </c>
      <c r="B27" s="18">
        <v>100000</v>
      </c>
      <c r="C27" s="25">
        <f t="shared" si="2"/>
        <v>0</v>
      </c>
      <c r="D27" s="25">
        <f t="shared" si="10"/>
        <v>0</v>
      </c>
      <c r="E27" s="25">
        <f t="shared" si="0"/>
        <v>0</v>
      </c>
      <c r="F27" s="25">
        <f t="shared" si="1"/>
        <v>0</v>
      </c>
      <c r="G27" s="18"/>
      <c r="H27" s="18"/>
      <c r="I27" s="19"/>
      <c r="J27" s="18"/>
      <c r="K27" s="18"/>
      <c r="L27" s="19"/>
      <c r="M27" s="18"/>
      <c r="N27" s="18"/>
      <c r="O27" s="19"/>
      <c r="P27" s="18"/>
      <c r="Q27" s="18"/>
      <c r="R27" s="19"/>
      <c r="S27" s="18"/>
      <c r="T27" s="18"/>
      <c r="U27" s="19"/>
      <c r="V27" s="18"/>
      <c r="W27" s="18"/>
      <c r="X27" s="19"/>
      <c r="Y27" s="18"/>
      <c r="Z27" s="18"/>
      <c r="AA27" s="19"/>
    </row>
    <row r="28" spans="1:27" x14ac:dyDescent="0.2">
      <c r="A28" s="22">
        <v>24</v>
      </c>
      <c r="B28" s="18">
        <v>100000</v>
      </c>
      <c r="C28" s="25">
        <f t="shared" si="2"/>
        <v>0</v>
      </c>
      <c r="D28" s="25">
        <f t="shared" si="10"/>
        <v>0</v>
      </c>
      <c r="E28" s="25">
        <f t="shared" si="0"/>
        <v>0</v>
      </c>
      <c r="F28" s="25">
        <f t="shared" si="1"/>
        <v>0</v>
      </c>
      <c r="G28" s="18"/>
      <c r="H28" s="18"/>
      <c r="I28" s="19"/>
      <c r="J28" s="18"/>
      <c r="K28" s="18"/>
      <c r="L28" s="19"/>
      <c r="M28" s="18"/>
      <c r="N28" s="18"/>
      <c r="O28" s="19"/>
      <c r="P28" s="18"/>
      <c r="Q28" s="18"/>
      <c r="R28" s="19"/>
      <c r="S28" s="18"/>
      <c r="T28" s="18"/>
      <c r="U28" s="19"/>
      <c r="V28" s="18"/>
      <c r="W28" s="18"/>
      <c r="X28" s="19"/>
      <c r="Y28" s="18"/>
      <c r="Z28" s="18"/>
      <c r="AA28" s="19"/>
    </row>
    <row r="29" spans="1:27" x14ac:dyDescent="0.2">
      <c r="A29" s="22">
        <v>25</v>
      </c>
      <c r="B29" s="18">
        <v>100000</v>
      </c>
      <c r="C29" s="25">
        <f t="shared" si="2"/>
        <v>0</v>
      </c>
      <c r="D29" s="25">
        <f t="shared" si="10"/>
        <v>0</v>
      </c>
      <c r="E29" s="25">
        <f t="shared" si="0"/>
        <v>0</v>
      </c>
      <c r="F29" s="25">
        <f t="shared" si="1"/>
        <v>0</v>
      </c>
      <c r="G29" s="18"/>
      <c r="H29" s="18"/>
      <c r="I29" s="19"/>
      <c r="J29" s="18"/>
      <c r="K29" s="18"/>
      <c r="L29" s="19"/>
      <c r="M29" s="18"/>
      <c r="N29" s="18"/>
      <c r="O29" s="19"/>
      <c r="P29" s="18"/>
      <c r="Q29" s="18"/>
      <c r="R29" s="19"/>
      <c r="S29" s="18"/>
      <c r="T29" s="18"/>
      <c r="U29" s="19"/>
      <c r="V29" s="18"/>
      <c r="W29" s="18"/>
      <c r="X29" s="19"/>
      <c r="Y29" s="18"/>
      <c r="Z29" s="18"/>
      <c r="AA29" s="19"/>
    </row>
    <row r="30" spans="1:27" x14ac:dyDescent="0.2">
      <c r="A30" s="22">
        <v>26</v>
      </c>
      <c r="B30" s="18">
        <v>100000</v>
      </c>
      <c r="C30" s="25">
        <f t="shared" si="2"/>
        <v>0</v>
      </c>
      <c r="D30" s="25">
        <f t="shared" si="10"/>
        <v>0</v>
      </c>
      <c r="E30" s="25">
        <f t="shared" si="0"/>
        <v>0</v>
      </c>
      <c r="F30" s="25">
        <f t="shared" si="1"/>
        <v>0</v>
      </c>
      <c r="G30" s="18"/>
      <c r="H30" s="18"/>
      <c r="I30" s="19"/>
      <c r="J30" s="18"/>
      <c r="K30" s="18"/>
      <c r="L30" s="19"/>
      <c r="M30" s="18"/>
      <c r="N30" s="18"/>
      <c r="O30" s="19"/>
      <c r="P30" s="18"/>
      <c r="Q30" s="18"/>
      <c r="R30" s="19"/>
      <c r="S30" s="18"/>
      <c r="T30" s="18"/>
      <c r="U30" s="19"/>
      <c r="V30" s="18"/>
      <c r="W30" s="18"/>
      <c r="X30" s="19"/>
      <c r="Y30" s="18"/>
      <c r="Z30" s="18"/>
      <c r="AA30" s="19"/>
    </row>
    <row r="31" spans="1:27" x14ac:dyDescent="0.2">
      <c r="A31" s="22">
        <v>27</v>
      </c>
      <c r="B31" s="18">
        <v>100000</v>
      </c>
      <c r="C31" s="25">
        <f t="shared" si="2"/>
        <v>0</v>
      </c>
      <c r="D31" s="25">
        <f t="shared" si="10"/>
        <v>0</v>
      </c>
      <c r="E31" s="25">
        <f t="shared" si="0"/>
        <v>0</v>
      </c>
      <c r="F31" s="25">
        <f t="shared" si="1"/>
        <v>0</v>
      </c>
      <c r="G31" s="18"/>
      <c r="H31" s="18"/>
      <c r="I31" s="19"/>
      <c r="J31" s="18"/>
      <c r="K31" s="18"/>
      <c r="L31" s="19"/>
      <c r="M31" s="18"/>
      <c r="N31" s="18"/>
      <c r="O31" s="19"/>
      <c r="P31" s="18"/>
      <c r="Q31" s="18"/>
      <c r="R31" s="19"/>
      <c r="S31" s="18"/>
      <c r="T31" s="18"/>
      <c r="U31" s="19"/>
      <c r="V31" s="18"/>
      <c r="W31" s="18"/>
      <c r="X31" s="19"/>
      <c r="Y31" s="18"/>
      <c r="Z31" s="18"/>
      <c r="AA31" s="19"/>
    </row>
    <row r="32" spans="1:27" x14ac:dyDescent="0.2">
      <c r="A32" s="22">
        <v>28</v>
      </c>
      <c r="B32" s="18">
        <v>100000</v>
      </c>
      <c r="C32" s="25">
        <f t="shared" si="2"/>
        <v>0</v>
      </c>
      <c r="D32" s="25">
        <f t="shared" si="10"/>
        <v>0</v>
      </c>
      <c r="E32" s="25">
        <f t="shared" si="0"/>
        <v>0</v>
      </c>
      <c r="F32" s="25">
        <f t="shared" si="1"/>
        <v>0</v>
      </c>
      <c r="G32" s="18"/>
      <c r="H32" s="18"/>
      <c r="I32" s="19"/>
      <c r="J32" s="18"/>
      <c r="K32" s="18"/>
      <c r="L32" s="19"/>
      <c r="M32" s="18"/>
      <c r="N32" s="18"/>
      <c r="O32" s="19"/>
      <c r="P32" s="18"/>
      <c r="Q32" s="18"/>
      <c r="R32" s="19"/>
      <c r="S32" s="18"/>
      <c r="T32" s="18"/>
      <c r="U32" s="19"/>
      <c r="V32" s="18"/>
      <c r="W32" s="18"/>
      <c r="X32" s="19"/>
      <c r="Y32" s="18"/>
      <c r="Z32" s="18"/>
      <c r="AA32" s="19"/>
    </row>
    <row r="33" spans="1:27" x14ac:dyDescent="0.2">
      <c r="A33" s="22">
        <v>29</v>
      </c>
      <c r="B33" s="18">
        <v>100000</v>
      </c>
      <c r="C33" s="25">
        <f t="shared" si="2"/>
        <v>0</v>
      </c>
      <c r="D33" s="25">
        <f t="shared" si="10"/>
        <v>0</v>
      </c>
      <c r="E33" s="25">
        <f t="shared" si="0"/>
        <v>0</v>
      </c>
      <c r="F33" s="25">
        <f t="shared" si="1"/>
        <v>0</v>
      </c>
      <c r="G33" s="18"/>
      <c r="H33" s="18"/>
      <c r="I33" s="19"/>
      <c r="J33" s="18"/>
      <c r="K33" s="18"/>
      <c r="L33" s="19"/>
      <c r="M33" s="18"/>
      <c r="N33" s="18"/>
      <c r="O33" s="19"/>
      <c r="P33" s="18"/>
      <c r="Q33" s="18"/>
      <c r="R33" s="19"/>
      <c r="S33" s="18"/>
      <c r="T33" s="18"/>
      <c r="U33" s="19"/>
      <c r="V33" s="18"/>
      <c r="W33" s="18"/>
      <c r="X33" s="19"/>
      <c r="Y33" s="18"/>
      <c r="Z33" s="18"/>
      <c r="AA33" s="19"/>
    </row>
    <row r="34" spans="1:27" x14ac:dyDescent="0.2">
      <c r="A34" s="22">
        <v>30</v>
      </c>
      <c r="B34" s="18">
        <v>100000</v>
      </c>
      <c r="C34" s="25">
        <f t="shared" si="2"/>
        <v>0</v>
      </c>
      <c r="D34" s="25">
        <f t="shared" si="10"/>
        <v>0</v>
      </c>
      <c r="E34" s="25">
        <f t="shared" si="0"/>
        <v>0</v>
      </c>
      <c r="F34" s="25">
        <f t="shared" si="1"/>
        <v>0</v>
      </c>
      <c r="G34" s="18"/>
      <c r="H34" s="18"/>
      <c r="I34" s="19"/>
      <c r="J34" s="18"/>
      <c r="K34" s="18"/>
      <c r="L34" s="19"/>
      <c r="M34" s="18"/>
      <c r="N34" s="18"/>
      <c r="O34" s="19"/>
      <c r="P34" s="18"/>
      <c r="Q34" s="18"/>
      <c r="R34" s="19"/>
      <c r="S34" s="18"/>
      <c r="T34" s="18"/>
      <c r="U34" s="19"/>
      <c r="V34" s="18"/>
      <c r="W34" s="18"/>
      <c r="X34" s="19"/>
      <c r="Y34" s="18"/>
      <c r="Z34" s="18"/>
      <c r="AA34" s="19"/>
    </row>
    <row r="35" spans="1:27" x14ac:dyDescent="0.2">
      <c r="A35" s="22">
        <v>31</v>
      </c>
      <c r="B35" s="18">
        <v>100000</v>
      </c>
      <c r="C35" s="25">
        <f t="shared" si="2"/>
        <v>0</v>
      </c>
      <c r="D35" s="25">
        <f t="shared" si="10"/>
        <v>0</v>
      </c>
      <c r="E35" s="25">
        <f t="shared" si="0"/>
        <v>0</v>
      </c>
      <c r="F35" s="25">
        <f t="shared" si="1"/>
        <v>0</v>
      </c>
      <c r="G35" s="18"/>
      <c r="H35" s="18"/>
      <c r="I35" s="19"/>
      <c r="J35" s="18"/>
      <c r="K35" s="18"/>
      <c r="L35" s="19"/>
      <c r="M35" s="18"/>
      <c r="N35" s="18"/>
      <c r="O35" s="19"/>
      <c r="P35" s="18"/>
      <c r="Q35" s="18"/>
      <c r="R35" s="19"/>
      <c r="S35" s="18"/>
      <c r="T35" s="18"/>
      <c r="U35" s="19"/>
      <c r="V35" s="18"/>
      <c r="W35" s="18"/>
      <c r="X35" s="19"/>
      <c r="Y35" s="18"/>
      <c r="Z35" s="18"/>
      <c r="AA35" s="19"/>
    </row>
    <row r="36" spans="1:27" x14ac:dyDescent="0.2">
      <c r="A36" s="22">
        <v>32</v>
      </c>
      <c r="B36" s="18">
        <v>100000</v>
      </c>
      <c r="C36" s="25">
        <f t="shared" si="2"/>
        <v>0</v>
      </c>
      <c r="D36" s="25">
        <f t="shared" si="10"/>
        <v>0</v>
      </c>
      <c r="E36" s="25">
        <f t="shared" si="0"/>
        <v>0</v>
      </c>
      <c r="F36" s="25">
        <f t="shared" si="1"/>
        <v>0</v>
      </c>
      <c r="G36" s="18"/>
      <c r="H36" s="18"/>
      <c r="I36" s="19"/>
      <c r="J36" s="18"/>
      <c r="K36" s="18"/>
      <c r="L36" s="19"/>
      <c r="M36" s="18"/>
      <c r="N36" s="18"/>
      <c r="O36" s="19"/>
      <c r="P36" s="18"/>
      <c r="Q36" s="18"/>
      <c r="R36" s="19"/>
      <c r="S36" s="18"/>
      <c r="T36" s="18"/>
      <c r="U36" s="19"/>
      <c r="V36" s="18"/>
      <c r="W36" s="18"/>
      <c r="X36" s="19"/>
      <c r="Y36" s="18"/>
      <c r="Z36" s="18"/>
      <c r="AA36" s="19"/>
    </row>
    <row r="37" spans="1:27" x14ac:dyDescent="0.2">
      <c r="A37" s="22">
        <v>33</v>
      </c>
      <c r="B37" s="18">
        <v>100000</v>
      </c>
      <c r="C37" s="25">
        <f t="shared" si="2"/>
        <v>0</v>
      </c>
      <c r="D37" s="25">
        <f t="shared" si="10"/>
        <v>0</v>
      </c>
      <c r="E37" s="25">
        <f t="shared" ref="E37:E56" si="11">SUM(H37,K37,N37,Q37,T37,W37,Z37)</f>
        <v>0</v>
      </c>
      <c r="F37" s="25">
        <f t="shared" ref="F37:F68" si="12">IF(E37=0,0,C37/E37)</f>
        <v>0</v>
      </c>
      <c r="G37" s="18"/>
      <c r="H37" s="18"/>
      <c r="I37" s="19"/>
      <c r="J37" s="18"/>
      <c r="K37" s="18"/>
      <c r="L37" s="19"/>
      <c r="M37" s="18"/>
      <c r="N37" s="18"/>
      <c r="O37" s="19"/>
      <c r="P37" s="18"/>
      <c r="Q37" s="18"/>
      <c r="R37" s="19"/>
      <c r="S37" s="18"/>
      <c r="T37" s="18"/>
      <c r="U37" s="19"/>
      <c r="V37" s="18"/>
      <c r="W37" s="18"/>
      <c r="X37" s="19"/>
      <c r="Y37" s="18"/>
      <c r="Z37" s="18"/>
      <c r="AA37" s="19"/>
    </row>
    <row r="38" spans="1:27" x14ac:dyDescent="0.2">
      <c r="A38" s="22">
        <v>34</v>
      </c>
      <c r="B38" s="18">
        <v>100000</v>
      </c>
      <c r="C38" s="25">
        <f t="shared" si="2"/>
        <v>0</v>
      </c>
      <c r="D38" s="25">
        <f t="shared" si="10"/>
        <v>0</v>
      </c>
      <c r="E38" s="25">
        <f t="shared" si="11"/>
        <v>0</v>
      </c>
      <c r="F38" s="25">
        <f t="shared" si="12"/>
        <v>0</v>
      </c>
      <c r="G38" s="18"/>
      <c r="H38" s="18"/>
      <c r="I38" s="19"/>
      <c r="J38" s="18"/>
      <c r="K38" s="18"/>
      <c r="L38" s="19"/>
      <c r="M38" s="18"/>
      <c r="N38" s="18"/>
      <c r="O38" s="19"/>
      <c r="P38" s="18"/>
      <c r="Q38" s="18"/>
      <c r="R38" s="19"/>
      <c r="S38" s="18"/>
      <c r="T38" s="18"/>
      <c r="U38" s="19"/>
      <c r="V38" s="18"/>
      <c r="W38" s="18"/>
      <c r="X38" s="19"/>
      <c r="Y38" s="18"/>
      <c r="Z38" s="18"/>
      <c r="AA38" s="19"/>
    </row>
    <row r="39" spans="1:27" x14ac:dyDescent="0.2">
      <c r="A39" s="22">
        <v>35</v>
      </c>
      <c r="B39" s="18">
        <v>100000</v>
      </c>
      <c r="C39" s="25">
        <f t="shared" si="2"/>
        <v>0</v>
      </c>
      <c r="D39" s="25">
        <f t="shared" si="10"/>
        <v>0</v>
      </c>
      <c r="E39" s="25">
        <f t="shared" si="11"/>
        <v>0</v>
      </c>
      <c r="F39" s="25">
        <f t="shared" si="12"/>
        <v>0</v>
      </c>
      <c r="G39" s="18"/>
      <c r="H39" s="18"/>
      <c r="I39" s="19"/>
      <c r="J39" s="18"/>
      <c r="K39" s="18"/>
      <c r="L39" s="19"/>
      <c r="M39" s="18"/>
      <c r="N39" s="18"/>
      <c r="O39" s="19"/>
      <c r="P39" s="18"/>
      <c r="Q39" s="18"/>
      <c r="R39" s="19"/>
      <c r="S39" s="18"/>
      <c r="T39" s="18"/>
      <c r="U39" s="19"/>
      <c r="V39" s="18"/>
      <c r="W39" s="18"/>
      <c r="X39" s="19"/>
      <c r="Y39" s="18"/>
      <c r="Z39" s="18"/>
      <c r="AA39" s="19"/>
    </row>
    <row r="40" spans="1:27" x14ac:dyDescent="0.2">
      <c r="A40" s="22">
        <v>36</v>
      </c>
      <c r="B40" s="18">
        <v>100000</v>
      </c>
      <c r="C40" s="25">
        <f t="shared" si="2"/>
        <v>0</v>
      </c>
      <c r="D40" s="25">
        <f t="shared" si="10"/>
        <v>0</v>
      </c>
      <c r="E40" s="25">
        <f t="shared" si="11"/>
        <v>0</v>
      </c>
      <c r="F40" s="25">
        <f t="shared" si="12"/>
        <v>0</v>
      </c>
      <c r="G40" s="18"/>
      <c r="H40" s="18"/>
      <c r="I40" s="19"/>
      <c r="J40" s="18"/>
      <c r="K40" s="18"/>
      <c r="L40" s="19"/>
      <c r="M40" s="18"/>
      <c r="N40" s="18"/>
      <c r="O40" s="19"/>
      <c r="P40" s="18"/>
      <c r="Q40" s="18"/>
      <c r="R40" s="19"/>
      <c r="S40" s="18"/>
      <c r="T40" s="18"/>
      <c r="U40" s="19"/>
      <c r="V40" s="18"/>
      <c r="W40" s="18"/>
      <c r="X40" s="19"/>
      <c r="Y40" s="18"/>
      <c r="Z40" s="18"/>
      <c r="AA40" s="19"/>
    </row>
    <row r="41" spans="1:27" x14ac:dyDescent="0.2">
      <c r="A41" s="22">
        <v>37</v>
      </c>
      <c r="B41" s="18">
        <v>100000</v>
      </c>
      <c r="C41" s="25">
        <f t="shared" si="2"/>
        <v>0</v>
      </c>
      <c r="D41" s="25">
        <f t="shared" si="10"/>
        <v>0</v>
      </c>
      <c r="E41" s="25">
        <f t="shared" si="11"/>
        <v>0</v>
      </c>
      <c r="F41" s="25">
        <f t="shared" si="12"/>
        <v>0</v>
      </c>
      <c r="G41" s="18"/>
      <c r="H41" s="18"/>
      <c r="I41" s="19"/>
      <c r="J41" s="18"/>
      <c r="K41" s="18"/>
      <c r="L41" s="19"/>
      <c r="M41" s="18"/>
      <c r="N41" s="18"/>
      <c r="O41" s="19"/>
      <c r="P41" s="18"/>
      <c r="Q41" s="18"/>
      <c r="R41" s="19"/>
      <c r="S41" s="18"/>
      <c r="T41" s="18"/>
      <c r="U41" s="19"/>
      <c r="V41" s="18"/>
      <c r="W41" s="18"/>
      <c r="X41" s="19"/>
      <c r="Y41" s="18"/>
      <c r="Z41" s="18"/>
      <c r="AA41" s="19"/>
    </row>
    <row r="42" spans="1:27" x14ac:dyDescent="0.2">
      <c r="A42" s="22">
        <v>38</v>
      </c>
      <c r="B42" s="18">
        <v>100000</v>
      </c>
      <c r="C42" s="25">
        <f t="shared" si="2"/>
        <v>0</v>
      </c>
      <c r="D42" s="25">
        <f t="shared" si="10"/>
        <v>0</v>
      </c>
      <c r="E42" s="25">
        <f t="shared" si="11"/>
        <v>0</v>
      </c>
      <c r="F42" s="25">
        <f t="shared" si="12"/>
        <v>0</v>
      </c>
      <c r="G42" s="18"/>
      <c r="H42" s="18"/>
      <c r="I42" s="19"/>
      <c r="J42" s="18"/>
      <c r="K42" s="18"/>
      <c r="L42" s="19"/>
      <c r="M42" s="18"/>
      <c r="N42" s="18"/>
      <c r="O42" s="19"/>
      <c r="P42" s="18"/>
      <c r="Q42" s="18"/>
      <c r="R42" s="19"/>
      <c r="S42" s="18"/>
      <c r="T42" s="18"/>
      <c r="U42" s="19"/>
      <c r="V42" s="18"/>
      <c r="W42" s="18"/>
      <c r="X42" s="19"/>
      <c r="Y42" s="18"/>
      <c r="Z42" s="18"/>
      <c r="AA42" s="19"/>
    </row>
    <row r="43" spans="1:27" x14ac:dyDescent="0.2">
      <c r="A43" s="22">
        <v>39</v>
      </c>
      <c r="B43" s="18">
        <v>100000</v>
      </c>
      <c r="C43" s="25">
        <f t="shared" si="2"/>
        <v>0</v>
      </c>
      <c r="D43" s="25">
        <f t="shared" si="10"/>
        <v>0</v>
      </c>
      <c r="E43" s="25">
        <f t="shared" si="11"/>
        <v>0</v>
      </c>
      <c r="F43" s="25">
        <f t="shared" si="12"/>
        <v>0</v>
      </c>
      <c r="G43" s="18"/>
      <c r="H43" s="18"/>
      <c r="I43" s="19"/>
      <c r="J43" s="18"/>
      <c r="K43" s="18"/>
      <c r="L43" s="19"/>
      <c r="M43" s="18"/>
      <c r="N43" s="18"/>
      <c r="O43" s="19"/>
      <c r="P43" s="18"/>
      <c r="Q43" s="18"/>
      <c r="R43" s="19"/>
      <c r="S43" s="18"/>
      <c r="T43" s="18"/>
      <c r="U43" s="19"/>
      <c r="V43" s="18"/>
      <c r="W43" s="18"/>
      <c r="X43" s="19"/>
      <c r="Y43" s="18"/>
      <c r="Z43" s="18"/>
      <c r="AA43" s="19"/>
    </row>
    <row r="44" spans="1:27" x14ac:dyDescent="0.2">
      <c r="A44" s="22">
        <v>40</v>
      </c>
      <c r="B44" s="18">
        <v>100000</v>
      </c>
      <c r="C44" s="25">
        <f t="shared" si="2"/>
        <v>0</v>
      </c>
      <c r="D44" s="25">
        <f t="shared" si="10"/>
        <v>0</v>
      </c>
      <c r="E44" s="25">
        <f t="shared" si="11"/>
        <v>0</v>
      </c>
      <c r="F44" s="25">
        <f t="shared" si="12"/>
        <v>0</v>
      </c>
      <c r="G44" s="18"/>
      <c r="H44" s="18"/>
      <c r="I44" s="19"/>
      <c r="J44" s="18"/>
      <c r="K44" s="18"/>
      <c r="L44" s="19"/>
      <c r="M44" s="18"/>
      <c r="N44" s="18"/>
      <c r="O44" s="19"/>
      <c r="P44" s="18"/>
      <c r="Q44" s="18"/>
      <c r="R44" s="19"/>
      <c r="S44" s="18"/>
      <c r="T44" s="18"/>
      <c r="U44" s="19"/>
      <c r="V44" s="18"/>
      <c r="W44" s="18"/>
      <c r="X44" s="19"/>
      <c r="Y44" s="18"/>
      <c r="Z44" s="18"/>
      <c r="AA44" s="19"/>
    </row>
    <row r="45" spans="1:27" x14ac:dyDescent="0.2">
      <c r="A45" s="22">
        <v>41</v>
      </c>
      <c r="B45" s="18">
        <v>100000</v>
      </c>
      <c r="C45" s="25">
        <f t="shared" si="2"/>
        <v>0</v>
      </c>
      <c r="D45" s="25">
        <f t="shared" si="10"/>
        <v>0</v>
      </c>
      <c r="E45" s="25">
        <f t="shared" si="11"/>
        <v>0</v>
      </c>
      <c r="F45" s="25">
        <f t="shared" si="12"/>
        <v>0</v>
      </c>
      <c r="G45" s="18"/>
      <c r="H45" s="18"/>
      <c r="I45" s="19"/>
      <c r="J45" s="18"/>
      <c r="K45" s="18"/>
      <c r="L45" s="19"/>
      <c r="M45" s="18"/>
      <c r="N45" s="18"/>
      <c r="O45" s="19"/>
      <c r="P45" s="18"/>
      <c r="Q45" s="18"/>
      <c r="R45" s="19"/>
      <c r="S45" s="18"/>
      <c r="T45" s="18"/>
      <c r="U45" s="19"/>
      <c r="V45" s="18"/>
      <c r="W45" s="18"/>
      <c r="X45" s="19"/>
      <c r="Y45" s="18"/>
      <c r="Z45" s="18"/>
      <c r="AA45" s="19"/>
    </row>
    <row r="46" spans="1:27" x14ac:dyDescent="0.2">
      <c r="A46" s="22">
        <v>42</v>
      </c>
      <c r="B46" s="18">
        <v>100000</v>
      </c>
      <c r="C46" s="25">
        <f t="shared" si="2"/>
        <v>0</v>
      </c>
      <c r="D46" s="25">
        <f t="shared" si="10"/>
        <v>0</v>
      </c>
      <c r="E46" s="25">
        <f t="shared" si="11"/>
        <v>0</v>
      </c>
      <c r="F46" s="25">
        <f t="shared" si="12"/>
        <v>0</v>
      </c>
      <c r="G46" s="18"/>
      <c r="H46" s="18"/>
      <c r="I46" s="19"/>
      <c r="J46" s="18"/>
      <c r="K46" s="18"/>
      <c r="L46" s="19"/>
      <c r="M46" s="18"/>
      <c r="N46" s="18"/>
      <c r="O46" s="19"/>
      <c r="P46" s="18"/>
      <c r="Q46" s="18"/>
      <c r="R46" s="19"/>
      <c r="S46" s="18"/>
      <c r="T46" s="18"/>
      <c r="U46" s="19"/>
      <c r="V46" s="18"/>
      <c r="W46" s="18"/>
      <c r="X46" s="19"/>
      <c r="Y46" s="18"/>
      <c r="Z46" s="18"/>
      <c r="AA46" s="19"/>
    </row>
    <row r="47" spans="1:27" x14ac:dyDescent="0.2">
      <c r="A47" s="22">
        <v>43</v>
      </c>
      <c r="B47" s="18">
        <v>100000</v>
      </c>
      <c r="C47" s="25">
        <f t="shared" si="2"/>
        <v>0</v>
      </c>
      <c r="D47" s="25">
        <f t="shared" si="10"/>
        <v>0</v>
      </c>
      <c r="E47" s="25">
        <f t="shared" si="11"/>
        <v>0</v>
      </c>
      <c r="F47" s="25">
        <f t="shared" si="12"/>
        <v>0</v>
      </c>
      <c r="G47" s="18"/>
      <c r="H47" s="18"/>
      <c r="I47" s="19"/>
      <c r="J47" s="18"/>
      <c r="K47" s="18"/>
      <c r="L47" s="19"/>
      <c r="M47" s="18"/>
      <c r="N47" s="18"/>
      <c r="O47" s="19"/>
      <c r="P47" s="18"/>
      <c r="Q47" s="18"/>
      <c r="R47" s="19"/>
      <c r="S47" s="18"/>
      <c r="T47" s="18"/>
      <c r="U47" s="19"/>
      <c r="V47" s="18"/>
      <c r="W47" s="18"/>
      <c r="X47" s="19"/>
      <c r="Y47" s="18"/>
      <c r="Z47" s="18"/>
      <c r="AA47" s="19"/>
    </row>
    <row r="48" spans="1:27" x14ac:dyDescent="0.2">
      <c r="A48" s="22">
        <v>44</v>
      </c>
      <c r="B48" s="18">
        <v>100000</v>
      </c>
      <c r="C48" s="25">
        <f t="shared" si="2"/>
        <v>0</v>
      </c>
      <c r="D48" s="25">
        <f t="shared" si="10"/>
        <v>0</v>
      </c>
      <c r="E48" s="25">
        <f t="shared" si="11"/>
        <v>0</v>
      </c>
      <c r="F48" s="25">
        <f t="shared" si="12"/>
        <v>0</v>
      </c>
      <c r="G48" s="18"/>
      <c r="H48" s="18"/>
      <c r="I48" s="19"/>
      <c r="J48" s="18"/>
      <c r="K48" s="18"/>
      <c r="L48" s="19"/>
      <c r="M48" s="18"/>
      <c r="N48" s="18"/>
      <c r="O48" s="19"/>
      <c r="P48" s="18"/>
      <c r="Q48" s="18"/>
      <c r="R48" s="19"/>
      <c r="S48" s="18"/>
      <c r="T48" s="18"/>
      <c r="U48" s="19"/>
      <c r="V48" s="18"/>
      <c r="W48" s="18"/>
      <c r="X48" s="19"/>
      <c r="Y48" s="18"/>
      <c r="Z48" s="18"/>
      <c r="AA48" s="19"/>
    </row>
    <row r="49" spans="1:27" x14ac:dyDescent="0.2">
      <c r="A49" s="22">
        <v>45</v>
      </c>
      <c r="B49" s="18">
        <v>100000</v>
      </c>
      <c r="C49" s="25">
        <f t="shared" si="2"/>
        <v>0</v>
      </c>
      <c r="D49" s="25">
        <f t="shared" si="10"/>
        <v>0</v>
      </c>
      <c r="E49" s="25">
        <f t="shared" si="11"/>
        <v>0</v>
      </c>
      <c r="F49" s="25">
        <f t="shared" si="12"/>
        <v>0</v>
      </c>
      <c r="G49" s="18"/>
      <c r="H49" s="18"/>
      <c r="I49" s="19"/>
      <c r="J49" s="18"/>
      <c r="K49" s="18"/>
      <c r="L49" s="19"/>
      <c r="M49" s="18"/>
      <c r="N49" s="18"/>
      <c r="O49" s="19"/>
      <c r="P49" s="18"/>
      <c r="Q49" s="18"/>
      <c r="R49" s="19"/>
      <c r="S49" s="18"/>
      <c r="T49" s="18"/>
      <c r="U49" s="19"/>
      <c r="V49" s="18"/>
      <c r="W49" s="18"/>
      <c r="X49" s="19"/>
      <c r="Y49" s="18"/>
      <c r="Z49" s="18"/>
      <c r="AA49" s="19"/>
    </row>
    <row r="50" spans="1:27" x14ac:dyDescent="0.2">
      <c r="A50" s="22">
        <v>46</v>
      </c>
      <c r="B50" s="18">
        <v>100000</v>
      </c>
      <c r="C50" s="25">
        <f t="shared" si="2"/>
        <v>0</v>
      </c>
      <c r="D50" s="25">
        <f t="shared" si="10"/>
        <v>0</v>
      </c>
      <c r="E50" s="25">
        <f t="shared" si="11"/>
        <v>0</v>
      </c>
      <c r="F50" s="25">
        <f t="shared" si="12"/>
        <v>0</v>
      </c>
      <c r="G50" s="18"/>
      <c r="H50" s="18"/>
      <c r="I50" s="19"/>
      <c r="J50" s="18"/>
      <c r="K50" s="18"/>
      <c r="L50" s="19"/>
      <c r="M50" s="18"/>
      <c r="N50" s="18"/>
      <c r="O50" s="19"/>
      <c r="P50" s="18"/>
      <c r="Q50" s="18"/>
      <c r="R50" s="19"/>
      <c r="S50" s="18"/>
      <c r="T50" s="18"/>
      <c r="U50" s="19"/>
      <c r="V50" s="18"/>
      <c r="W50" s="18"/>
      <c r="X50" s="19"/>
      <c r="Y50" s="18"/>
      <c r="Z50" s="18"/>
      <c r="AA50" s="19"/>
    </row>
    <row r="51" spans="1:27" x14ac:dyDescent="0.2">
      <c r="A51" s="22">
        <v>47</v>
      </c>
      <c r="B51" s="18">
        <v>100000</v>
      </c>
      <c r="C51" s="25">
        <f t="shared" si="2"/>
        <v>0</v>
      </c>
      <c r="D51" s="25">
        <f t="shared" si="10"/>
        <v>0</v>
      </c>
      <c r="E51" s="25">
        <f t="shared" si="11"/>
        <v>0</v>
      </c>
      <c r="F51" s="25">
        <f t="shared" si="12"/>
        <v>0</v>
      </c>
      <c r="G51" s="18"/>
      <c r="H51" s="18"/>
      <c r="I51" s="19"/>
      <c r="J51" s="18"/>
      <c r="K51" s="18"/>
      <c r="L51" s="19"/>
      <c r="M51" s="18"/>
      <c r="N51" s="18"/>
      <c r="O51" s="19"/>
      <c r="P51" s="18"/>
      <c r="Q51" s="18"/>
      <c r="R51" s="19"/>
      <c r="S51" s="18"/>
      <c r="T51" s="18"/>
      <c r="U51" s="19"/>
      <c r="V51" s="18"/>
      <c r="W51" s="18"/>
      <c r="X51" s="19"/>
      <c r="Y51" s="18"/>
      <c r="Z51" s="18"/>
      <c r="AA51" s="19"/>
    </row>
    <row r="52" spans="1:27" x14ac:dyDescent="0.2">
      <c r="A52" s="22">
        <v>48</v>
      </c>
      <c r="B52" s="18">
        <v>100000</v>
      </c>
      <c r="C52" s="25">
        <f t="shared" si="2"/>
        <v>0</v>
      </c>
      <c r="D52" s="25">
        <f t="shared" si="10"/>
        <v>0</v>
      </c>
      <c r="E52" s="25">
        <f t="shared" si="11"/>
        <v>0</v>
      </c>
      <c r="F52" s="25">
        <f t="shared" si="12"/>
        <v>0</v>
      </c>
      <c r="G52" s="18"/>
      <c r="H52" s="18"/>
      <c r="I52" s="19"/>
      <c r="J52" s="18"/>
      <c r="K52" s="18"/>
      <c r="L52" s="19"/>
      <c r="M52" s="18"/>
      <c r="N52" s="18"/>
      <c r="O52" s="19"/>
      <c r="P52" s="18"/>
      <c r="Q52" s="18"/>
      <c r="R52" s="19"/>
      <c r="S52" s="18"/>
      <c r="T52" s="18"/>
      <c r="U52" s="19"/>
      <c r="V52" s="18"/>
      <c r="W52" s="18"/>
      <c r="X52" s="19"/>
      <c r="Y52" s="18"/>
      <c r="Z52" s="18"/>
      <c r="AA52" s="19"/>
    </row>
    <row r="53" spans="1:27" x14ac:dyDescent="0.2">
      <c r="A53" s="22">
        <v>49</v>
      </c>
      <c r="B53" s="18">
        <v>100000</v>
      </c>
      <c r="C53" s="25">
        <f t="shared" si="2"/>
        <v>0</v>
      </c>
      <c r="D53" s="25">
        <f t="shared" si="10"/>
        <v>0</v>
      </c>
      <c r="E53" s="25">
        <f t="shared" si="11"/>
        <v>0</v>
      </c>
      <c r="F53" s="25">
        <f t="shared" si="12"/>
        <v>0</v>
      </c>
      <c r="G53" s="18"/>
      <c r="H53" s="18"/>
      <c r="I53" s="19"/>
      <c r="J53" s="18"/>
      <c r="K53" s="18"/>
      <c r="L53" s="19"/>
      <c r="M53" s="18"/>
      <c r="N53" s="18"/>
      <c r="O53" s="19"/>
      <c r="P53" s="18"/>
      <c r="Q53" s="18"/>
      <c r="R53" s="19"/>
      <c r="S53" s="18"/>
      <c r="T53" s="18"/>
      <c r="U53" s="19"/>
      <c r="V53" s="18"/>
      <c r="W53" s="18"/>
      <c r="X53" s="19"/>
      <c r="Y53" s="18"/>
      <c r="Z53" s="18"/>
      <c r="AA53" s="19"/>
    </row>
    <row r="54" spans="1:27" x14ac:dyDescent="0.2">
      <c r="A54" s="22">
        <v>50</v>
      </c>
      <c r="B54" s="18">
        <v>100000</v>
      </c>
      <c r="C54" s="25">
        <f t="shared" si="2"/>
        <v>0</v>
      </c>
      <c r="D54" s="25">
        <f t="shared" si="10"/>
        <v>0</v>
      </c>
      <c r="E54" s="25">
        <f t="shared" si="11"/>
        <v>0</v>
      </c>
      <c r="F54" s="25">
        <f t="shared" si="12"/>
        <v>0</v>
      </c>
      <c r="G54" s="18"/>
      <c r="H54" s="18"/>
      <c r="I54" s="19"/>
      <c r="J54" s="18"/>
      <c r="K54" s="18"/>
      <c r="L54" s="19"/>
      <c r="M54" s="18"/>
      <c r="N54" s="18"/>
      <c r="O54" s="19"/>
      <c r="P54" s="18"/>
      <c r="Q54" s="18"/>
      <c r="R54" s="19"/>
      <c r="S54" s="18"/>
      <c r="T54" s="18"/>
      <c r="U54" s="19"/>
      <c r="V54" s="18"/>
      <c r="W54" s="18"/>
      <c r="X54" s="19"/>
      <c r="Y54" s="18"/>
      <c r="Z54" s="18"/>
      <c r="AA54" s="19"/>
    </row>
    <row r="55" spans="1:27" x14ac:dyDescent="0.2">
      <c r="A55" s="22">
        <v>51</v>
      </c>
      <c r="B55" s="18">
        <v>100000</v>
      </c>
      <c r="C55" s="25">
        <f t="shared" si="2"/>
        <v>0</v>
      </c>
      <c r="D55" s="25">
        <f t="shared" si="10"/>
        <v>0</v>
      </c>
      <c r="E55" s="25">
        <f t="shared" si="11"/>
        <v>0</v>
      </c>
      <c r="F55" s="25">
        <f t="shared" si="12"/>
        <v>0</v>
      </c>
      <c r="G55" s="18"/>
      <c r="H55" s="18"/>
      <c r="I55" s="19"/>
      <c r="J55" s="18"/>
      <c r="K55" s="18"/>
      <c r="L55" s="19"/>
      <c r="M55" s="18"/>
      <c r="N55" s="18"/>
      <c r="O55" s="19"/>
      <c r="P55" s="18"/>
      <c r="Q55" s="18"/>
      <c r="R55" s="19"/>
      <c r="S55" s="18"/>
      <c r="T55" s="18"/>
      <c r="U55" s="19"/>
      <c r="V55" s="18"/>
      <c r="W55" s="18"/>
      <c r="X55" s="19"/>
      <c r="Y55" s="18"/>
      <c r="Z55" s="18"/>
      <c r="AA55" s="19"/>
    </row>
    <row r="56" spans="1:27" x14ac:dyDescent="0.2">
      <c r="A56" s="22">
        <v>52</v>
      </c>
      <c r="B56" s="18">
        <v>100000</v>
      </c>
      <c r="C56" s="25">
        <f t="shared" si="2"/>
        <v>0</v>
      </c>
      <c r="D56" s="25">
        <f t="shared" si="10"/>
        <v>0</v>
      </c>
      <c r="E56" s="25">
        <f t="shared" si="11"/>
        <v>0</v>
      </c>
      <c r="F56" s="25">
        <f t="shared" si="12"/>
        <v>0</v>
      </c>
      <c r="G56" s="18"/>
      <c r="H56" s="18"/>
      <c r="I56" s="19"/>
      <c r="J56" s="18"/>
      <c r="K56" s="18"/>
      <c r="L56" s="19"/>
      <c r="M56" s="18"/>
      <c r="N56" s="18"/>
      <c r="O56" s="19"/>
      <c r="P56" s="18"/>
      <c r="Q56" s="18"/>
      <c r="R56" s="19"/>
      <c r="S56" s="18"/>
      <c r="T56" s="18"/>
      <c r="U56" s="19"/>
      <c r="V56" s="18"/>
      <c r="W56" s="18"/>
      <c r="X56" s="19"/>
      <c r="Y56" s="18"/>
      <c r="Z56" s="18"/>
      <c r="AA56" s="19"/>
    </row>
    <row r="57" spans="1:27" s="16" customFormat="1" x14ac:dyDescent="0.2">
      <c r="A57" s="22" t="s">
        <v>26</v>
      </c>
      <c r="B57" s="20">
        <f>SUM(B5:B56)</f>
        <v>5200000</v>
      </c>
      <c r="C57" s="26">
        <f>SUM(C5:C56)</f>
        <v>512000</v>
      </c>
      <c r="D57" s="26"/>
      <c r="E57" s="26">
        <f>SUM(E5:E56)</f>
        <v>12232</v>
      </c>
      <c r="F57" s="26"/>
      <c r="G57" s="20"/>
      <c r="H57" s="20"/>
      <c r="I57" s="21"/>
      <c r="J57" s="20"/>
      <c r="K57" s="20"/>
      <c r="L57" s="21"/>
      <c r="M57" s="20"/>
      <c r="N57" s="20"/>
      <c r="O57" s="21"/>
      <c r="P57" s="20"/>
      <c r="Q57" s="20"/>
      <c r="R57" s="21"/>
      <c r="S57" s="20"/>
      <c r="T57" s="20"/>
      <c r="U57" s="21"/>
      <c r="V57" s="20"/>
      <c r="W57" s="20"/>
      <c r="X57" s="21"/>
      <c r="Y57" s="20"/>
      <c r="Z57" s="20"/>
      <c r="AA57" s="21"/>
    </row>
  </sheetData>
  <mergeCells count="35">
    <mergeCell ref="V2:X2"/>
    <mergeCell ref="Y2:AA2"/>
    <mergeCell ref="C2:F2"/>
    <mergeCell ref="C1:AA1"/>
    <mergeCell ref="C3:D3"/>
    <mergeCell ref="I3:I4"/>
    <mergeCell ref="G2:I2"/>
    <mergeCell ref="J2:L2"/>
    <mergeCell ref="M2:O2"/>
    <mergeCell ref="P2:R2"/>
    <mergeCell ref="S2:U2"/>
    <mergeCell ref="J3:J4"/>
    <mergeCell ref="K3:K4"/>
    <mergeCell ref="L3:L4"/>
    <mergeCell ref="M3:M4"/>
    <mergeCell ref="S3:S4"/>
    <mergeCell ref="A1:A4"/>
    <mergeCell ref="B1:B4"/>
    <mergeCell ref="F3:F4"/>
    <mergeCell ref="E3:E4"/>
    <mergeCell ref="G3:G4"/>
    <mergeCell ref="H3:H4"/>
    <mergeCell ref="N3:N4"/>
    <mergeCell ref="O3:O4"/>
    <mergeCell ref="P3:P4"/>
    <mergeCell ref="Q3:Q4"/>
    <mergeCell ref="R3:R4"/>
    <mergeCell ref="Z3:Z4"/>
    <mergeCell ref="AA3:AA4"/>
    <mergeCell ref="T3:T4"/>
    <mergeCell ref="U3:U4"/>
    <mergeCell ref="V3:V4"/>
    <mergeCell ref="W3:W4"/>
    <mergeCell ref="X3:X4"/>
    <mergeCell ref="Y3:Y4"/>
  </mergeCells>
  <conditionalFormatting sqref="D5:D56">
    <cfRule type="cellIs" dxfId="0" priority="1" operator="less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5F918-3998-A74A-A20D-67438D85D238}">
  <dimension ref="A1:AA53"/>
  <sheetViews>
    <sheetView zoomScale="93" zoomScaleNormal="100" workbookViewId="0">
      <selection activeCell="Y2" sqref="Y2:AA6"/>
    </sheetView>
  </sheetViews>
  <sheetFormatPr baseColWidth="10" defaultRowHeight="16" x14ac:dyDescent="0.2"/>
  <cols>
    <col min="1" max="1" width="7.6640625" style="13" bestFit="1" customWidth="1"/>
    <col min="2" max="6" width="11.33203125" style="14" customWidth="1"/>
    <col min="7" max="7" width="12.1640625" style="14" customWidth="1"/>
    <col min="8" max="8" width="12.1640625" style="31" customWidth="1"/>
    <col min="9" max="13" width="11.33203125" style="14" customWidth="1"/>
    <col min="14" max="14" width="12.1640625" style="14" customWidth="1"/>
    <col min="15" max="15" width="12.1640625" style="28" customWidth="1"/>
    <col min="16" max="16384" width="10.83203125" style="15"/>
  </cols>
  <sheetData>
    <row r="1" spans="1:27" s="13" customFormat="1" ht="51" x14ac:dyDescent="0.2">
      <c r="A1" s="29" t="s">
        <v>0</v>
      </c>
      <c r="B1" s="17" t="s">
        <v>45</v>
      </c>
      <c r="C1" s="17" t="s">
        <v>46</v>
      </c>
      <c r="D1" s="23" t="s">
        <v>47</v>
      </c>
      <c r="E1" s="23" t="s">
        <v>48</v>
      </c>
      <c r="F1" s="17" t="s">
        <v>49</v>
      </c>
      <c r="G1" s="29" t="s">
        <v>55</v>
      </c>
      <c r="H1" s="29" t="s">
        <v>56</v>
      </c>
      <c r="I1" s="23" t="s">
        <v>50</v>
      </c>
      <c r="J1" s="23" t="s">
        <v>51</v>
      </c>
      <c r="K1" s="23" t="s">
        <v>52</v>
      </c>
      <c r="L1" s="23" t="s">
        <v>53</v>
      </c>
      <c r="M1" s="23" t="s">
        <v>54</v>
      </c>
      <c r="N1" s="29" t="s">
        <v>57</v>
      </c>
      <c r="O1" s="29" t="s">
        <v>58</v>
      </c>
    </row>
    <row r="2" spans="1:27" x14ac:dyDescent="0.2">
      <c r="A2" s="32">
        <v>1</v>
      </c>
      <c r="B2" s="18">
        <v>10004.500000000002</v>
      </c>
      <c r="C2" s="18">
        <v>14124.000000000002</v>
      </c>
      <c r="D2" s="18">
        <v>7062.0000000000009</v>
      </c>
      <c r="E2" s="18">
        <v>18832.000000000004</v>
      </c>
      <c r="F2" s="18">
        <v>8827.5</v>
      </c>
      <c r="G2" s="19">
        <f>SUM(B2:F2)</f>
        <v>58850.000000000007</v>
      </c>
      <c r="H2" s="30">
        <f t="shared" ref="H2:H6" si="0">IF(G2=0,0,G2/SUM(G2+N2))</f>
        <v>0.55000000000000004</v>
      </c>
      <c r="I2" s="18">
        <v>25037.999999999996</v>
      </c>
      <c r="J2" s="18">
        <v>3370.5</v>
      </c>
      <c r="K2" s="18">
        <v>7703.9999999999991</v>
      </c>
      <c r="L2" s="18">
        <v>3851.9999999999995</v>
      </c>
      <c r="M2" s="18">
        <v>8185.4999999999991</v>
      </c>
      <c r="N2" s="19">
        <f>SUM(I2:M2)</f>
        <v>48149.999999999993</v>
      </c>
      <c r="O2" s="30">
        <f>IF(N2=0,0,N2/SUM(G2+N2))</f>
        <v>0.44999999999999996</v>
      </c>
      <c r="Z2" s="14"/>
    </row>
    <row r="3" spans="1:27" x14ac:dyDescent="0.2">
      <c r="A3" s="32">
        <v>2</v>
      </c>
      <c r="B3" s="18">
        <v>9676.8000000000011</v>
      </c>
      <c r="C3" s="18">
        <v>15120.000000000002</v>
      </c>
      <c r="D3" s="18">
        <v>7257.6</v>
      </c>
      <c r="E3" s="18">
        <v>19353.600000000002</v>
      </c>
      <c r="F3" s="18">
        <v>9072</v>
      </c>
      <c r="G3" s="19">
        <f t="shared" ref="G3:G6" si="1">SUM(B3:F3)</f>
        <v>60480</v>
      </c>
      <c r="H3" s="30">
        <f t="shared" si="0"/>
        <v>0.56000000000000005</v>
      </c>
      <c r="I3" s="18">
        <v>24710.399999999998</v>
      </c>
      <c r="J3" s="18">
        <v>3326.3999999999996</v>
      </c>
      <c r="K3" s="18">
        <v>7603.1999999999989</v>
      </c>
      <c r="L3" s="18">
        <v>3801.5999999999995</v>
      </c>
      <c r="M3" s="18">
        <v>8078.4</v>
      </c>
      <c r="N3" s="19">
        <f t="shared" ref="N3:N6" si="2">SUM(I3:M3)</f>
        <v>47519.999999999993</v>
      </c>
      <c r="O3" s="30">
        <f t="shared" ref="O3:O6" si="3">IF(N3=0,0,N3/SUM(G3+N3))</f>
        <v>0.43999999999999995</v>
      </c>
      <c r="Z3" s="14"/>
    </row>
    <row r="4" spans="1:27" x14ac:dyDescent="0.2">
      <c r="A4" s="32">
        <v>3</v>
      </c>
      <c r="B4" s="18">
        <v>5535</v>
      </c>
      <c r="C4" s="18">
        <v>9594</v>
      </c>
      <c r="D4" s="18">
        <v>4059</v>
      </c>
      <c r="E4" s="18">
        <v>12177</v>
      </c>
      <c r="F4" s="18">
        <v>5535</v>
      </c>
      <c r="G4" s="19">
        <f t="shared" si="1"/>
        <v>36900</v>
      </c>
      <c r="H4" s="30">
        <f t="shared" si="0"/>
        <v>0.45</v>
      </c>
      <c r="I4" s="18">
        <v>22099</v>
      </c>
      <c r="J4" s="18">
        <v>4510</v>
      </c>
      <c r="K4" s="18">
        <v>7667.0000000000009</v>
      </c>
      <c r="L4" s="18">
        <v>3157.0000000000005</v>
      </c>
      <c r="M4" s="18">
        <v>7667.0000000000009</v>
      </c>
      <c r="N4" s="19">
        <f t="shared" si="2"/>
        <v>45100</v>
      </c>
      <c r="O4" s="30">
        <f t="shared" si="3"/>
        <v>0.55000000000000004</v>
      </c>
      <c r="Z4" s="14"/>
    </row>
    <row r="5" spans="1:27" x14ac:dyDescent="0.2">
      <c r="A5" s="32">
        <v>4</v>
      </c>
      <c r="B5" s="18">
        <v>6897.0000000000009</v>
      </c>
      <c r="C5" s="18">
        <v>14368.750000000002</v>
      </c>
      <c r="D5" s="18">
        <v>6322.2500000000009</v>
      </c>
      <c r="E5" s="18">
        <v>18392.000000000004</v>
      </c>
      <c r="F5" s="18">
        <v>8621.25</v>
      </c>
      <c r="G5" s="19">
        <f t="shared" si="1"/>
        <v>54601.250000000007</v>
      </c>
      <c r="H5" s="30">
        <f t="shared" si="0"/>
        <v>0.52250000000000008</v>
      </c>
      <c r="I5" s="18">
        <v>24035</v>
      </c>
      <c r="J5" s="18">
        <v>6583.5</v>
      </c>
      <c r="K5" s="18">
        <v>7994.2499999999991</v>
      </c>
      <c r="L5" s="18">
        <v>3291.75</v>
      </c>
      <c r="M5" s="18">
        <v>7994.2499999999991</v>
      </c>
      <c r="N5" s="19">
        <f t="shared" si="2"/>
        <v>49898.75</v>
      </c>
      <c r="O5" s="30">
        <f t="shared" si="3"/>
        <v>0.47749999999999998</v>
      </c>
      <c r="Z5" s="14"/>
      <c r="AA5" s="14"/>
    </row>
    <row r="6" spans="1:27" x14ac:dyDescent="0.2">
      <c r="A6" s="32">
        <v>5</v>
      </c>
      <c r="B6" s="18">
        <v>7293.0000000000009</v>
      </c>
      <c r="C6" s="18">
        <v>15193.750000000002</v>
      </c>
      <c r="D6" s="18">
        <v>6685.2500000000009</v>
      </c>
      <c r="E6" s="18">
        <v>19448.000000000004</v>
      </c>
      <c r="F6" s="18">
        <v>9116.25</v>
      </c>
      <c r="G6" s="19">
        <f t="shared" si="1"/>
        <v>57736.250000000007</v>
      </c>
      <c r="H6" s="30">
        <f t="shared" si="0"/>
        <v>0.52249881787597774</v>
      </c>
      <c r="I6" s="18">
        <v>24918</v>
      </c>
      <c r="J6" s="18">
        <v>7458.7499999999982</v>
      </c>
      <c r="K6" s="18">
        <v>8453.25</v>
      </c>
      <c r="L6" s="18">
        <v>3480.75</v>
      </c>
      <c r="M6" s="18">
        <v>8453.25</v>
      </c>
      <c r="N6" s="19">
        <f t="shared" si="2"/>
        <v>52764</v>
      </c>
      <c r="O6" s="30">
        <f t="shared" si="3"/>
        <v>0.47750118212402232</v>
      </c>
      <c r="Z6" s="14"/>
      <c r="AA6" s="14"/>
    </row>
    <row r="7" spans="1:27" x14ac:dyDescent="0.2">
      <c r="A7" s="32">
        <v>6</v>
      </c>
      <c r="B7" s="18"/>
      <c r="C7" s="18"/>
      <c r="D7" s="18"/>
      <c r="E7" s="18"/>
      <c r="F7" s="18"/>
      <c r="G7" s="19"/>
      <c r="H7" s="30"/>
      <c r="I7" s="18"/>
      <c r="J7" s="18"/>
      <c r="K7" s="18"/>
      <c r="L7" s="18"/>
      <c r="M7" s="18"/>
      <c r="N7" s="19"/>
      <c r="O7" s="30"/>
    </row>
    <row r="8" spans="1:27" x14ac:dyDescent="0.2">
      <c r="A8" s="32">
        <v>7</v>
      </c>
      <c r="B8" s="18"/>
      <c r="C8" s="18"/>
      <c r="D8" s="18"/>
      <c r="E8" s="18"/>
      <c r="F8" s="18"/>
      <c r="G8" s="19"/>
      <c r="H8" s="30"/>
      <c r="I8" s="18"/>
      <c r="J8" s="18"/>
      <c r="K8" s="18"/>
      <c r="L8" s="18"/>
      <c r="M8" s="18"/>
      <c r="N8" s="19"/>
      <c r="O8" s="30"/>
    </row>
    <row r="9" spans="1:27" x14ac:dyDescent="0.2">
      <c r="A9" s="32">
        <v>8</v>
      </c>
      <c r="B9" s="18"/>
      <c r="C9" s="18"/>
      <c r="D9" s="18"/>
      <c r="E9" s="18"/>
      <c r="F9" s="18"/>
      <c r="G9" s="19"/>
      <c r="H9" s="30"/>
      <c r="I9" s="18"/>
      <c r="J9" s="18"/>
      <c r="K9" s="18"/>
      <c r="L9" s="18"/>
      <c r="M9" s="18"/>
      <c r="N9" s="19"/>
      <c r="O9" s="30"/>
    </row>
    <row r="10" spans="1:27" x14ac:dyDescent="0.2">
      <c r="A10" s="32">
        <v>9</v>
      </c>
      <c r="B10" s="18"/>
      <c r="C10" s="18"/>
      <c r="D10" s="18"/>
      <c r="E10" s="18"/>
      <c r="F10" s="18"/>
      <c r="G10" s="19"/>
      <c r="H10" s="30"/>
      <c r="I10" s="18"/>
      <c r="J10" s="18"/>
      <c r="K10" s="18"/>
      <c r="L10" s="18"/>
      <c r="M10" s="18"/>
      <c r="N10" s="19"/>
      <c r="O10" s="30"/>
    </row>
    <row r="11" spans="1:27" x14ac:dyDescent="0.2">
      <c r="A11" s="32">
        <v>10</v>
      </c>
      <c r="B11" s="18"/>
      <c r="C11" s="18"/>
      <c r="D11" s="18"/>
      <c r="E11" s="18"/>
      <c r="F11" s="18"/>
      <c r="G11" s="19"/>
      <c r="H11" s="30"/>
      <c r="I11" s="18"/>
      <c r="J11" s="18"/>
      <c r="K11" s="18"/>
      <c r="L11" s="18"/>
      <c r="M11" s="18"/>
      <c r="N11" s="19"/>
      <c r="O11" s="30"/>
    </row>
    <row r="12" spans="1:27" x14ac:dyDescent="0.2">
      <c r="A12" s="32">
        <v>11</v>
      </c>
      <c r="B12" s="18"/>
      <c r="C12" s="18"/>
      <c r="D12" s="18"/>
      <c r="E12" s="18"/>
      <c r="F12" s="18"/>
      <c r="G12" s="19"/>
      <c r="H12" s="30"/>
      <c r="I12" s="18"/>
      <c r="J12" s="18"/>
      <c r="K12" s="18"/>
      <c r="L12" s="18"/>
      <c r="M12" s="18"/>
      <c r="N12" s="19"/>
      <c r="O12" s="30"/>
    </row>
    <row r="13" spans="1:27" x14ac:dyDescent="0.2">
      <c r="A13" s="32">
        <v>12</v>
      </c>
      <c r="B13" s="18"/>
      <c r="C13" s="18"/>
      <c r="D13" s="18"/>
      <c r="E13" s="18"/>
      <c r="F13" s="18"/>
      <c r="G13" s="19"/>
      <c r="H13" s="30"/>
      <c r="I13" s="18"/>
      <c r="J13" s="18"/>
      <c r="K13" s="18"/>
      <c r="L13" s="18"/>
      <c r="M13" s="18"/>
      <c r="N13" s="19"/>
      <c r="O13" s="30"/>
    </row>
    <row r="14" spans="1:27" x14ac:dyDescent="0.2">
      <c r="A14" s="32">
        <v>13</v>
      </c>
      <c r="B14" s="18"/>
      <c r="C14" s="18"/>
      <c r="D14" s="18"/>
      <c r="E14" s="18"/>
      <c r="F14" s="18"/>
      <c r="G14" s="19"/>
      <c r="H14" s="30"/>
      <c r="I14" s="18"/>
      <c r="J14" s="18"/>
      <c r="K14" s="18"/>
      <c r="L14" s="18"/>
      <c r="M14" s="18"/>
      <c r="N14" s="19"/>
      <c r="O14" s="30"/>
    </row>
    <row r="15" spans="1:27" x14ac:dyDescent="0.2">
      <c r="A15" s="32">
        <v>14</v>
      </c>
      <c r="B15" s="18"/>
      <c r="C15" s="18"/>
      <c r="D15" s="18"/>
      <c r="E15" s="18"/>
      <c r="F15" s="18"/>
      <c r="G15" s="19"/>
      <c r="H15" s="30"/>
      <c r="I15" s="18"/>
      <c r="J15" s="18"/>
      <c r="K15" s="18"/>
      <c r="L15" s="18"/>
      <c r="M15" s="18"/>
      <c r="N15" s="19"/>
      <c r="O15" s="30"/>
    </row>
    <row r="16" spans="1:27" x14ac:dyDescent="0.2">
      <c r="A16" s="32">
        <v>15</v>
      </c>
      <c r="B16" s="18"/>
      <c r="C16" s="18"/>
      <c r="D16" s="18"/>
      <c r="E16" s="18"/>
      <c r="F16" s="18"/>
      <c r="G16" s="19"/>
      <c r="H16" s="30"/>
      <c r="I16" s="18"/>
      <c r="J16" s="18"/>
      <c r="K16" s="18"/>
      <c r="L16" s="18"/>
      <c r="M16" s="18"/>
      <c r="N16" s="19"/>
      <c r="O16" s="30"/>
    </row>
    <row r="17" spans="1:15" x14ac:dyDescent="0.2">
      <c r="A17" s="32">
        <v>16</v>
      </c>
      <c r="B17" s="18"/>
      <c r="C17" s="18"/>
      <c r="D17" s="18"/>
      <c r="E17" s="18"/>
      <c r="F17" s="18"/>
      <c r="G17" s="19"/>
      <c r="H17" s="30"/>
      <c r="I17" s="18"/>
      <c r="J17" s="18"/>
      <c r="K17" s="18"/>
      <c r="L17" s="18"/>
      <c r="M17" s="18"/>
      <c r="N17" s="19"/>
      <c r="O17" s="30"/>
    </row>
    <row r="18" spans="1:15" x14ac:dyDescent="0.2">
      <c r="A18" s="32">
        <v>17</v>
      </c>
      <c r="B18" s="18"/>
      <c r="C18" s="18"/>
      <c r="D18" s="18"/>
      <c r="E18" s="18"/>
      <c r="F18" s="18"/>
      <c r="G18" s="19"/>
      <c r="H18" s="30"/>
      <c r="I18" s="18"/>
      <c r="J18" s="18"/>
      <c r="K18" s="18"/>
      <c r="L18" s="18"/>
      <c r="M18" s="18"/>
      <c r="N18" s="19"/>
      <c r="O18" s="30"/>
    </row>
    <row r="19" spans="1:15" x14ac:dyDescent="0.2">
      <c r="A19" s="32">
        <v>18</v>
      </c>
      <c r="B19" s="18"/>
      <c r="C19" s="18"/>
      <c r="D19" s="18"/>
      <c r="E19" s="18"/>
      <c r="F19" s="18"/>
      <c r="G19" s="19"/>
      <c r="H19" s="30"/>
      <c r="I19" s="18"/>
      <c r="J19" s="18"/>
      <c r="K19" s="18"/>
      <c r="L19" s="18"/>
      <c r="M19" s="18"/>
      <c r="N19" s="19"/>
      <c r="O19" s="30"/>
    </row>
    <row r="20" spans="1:15" x14ac:dyDescent="0.2">
      <c r="A20" s="32">
        <v>19</v>
      </c>
      <c r="B20" s="18"/>
      <c r="C20" s="18"/>
      <c r="D20" s="18"/>
      <c r="E20" s="18"/>
      <c r="F20" s="18"/>
      <c r="G20" s="19"/>
      <c r="H20" s="30"/>
      <c r="I20" s="18"/>
      <c r="J20" s="18"/>
      <c r="K20" s="18"/>
      <c r="L20" s="18"/>
      <c r="M20" s="18"/>
      <c r="N20" s="19"/>
      <c r="O20" s="30"/>
    </row>
    <row r="21" spans="1:15" x14ac:dyDescent="0.2">
      <c r="A21" s="32">
        <v>20</v>
      </c>
      <c r="B21" s="18"/>
      <c r="C21" s="18"/>
      <c r="D21" s="18"/>
      <c r="E21" s="18"/>
      <c r="F21" s="18"/>
      <c r="G21" s="19"/>
      <c r="H21" s="30"/>
      <c r="I21" s="18"/>
      <c r="J21" s="18"/>
      <c r="K21" s="18"/>
      <c r="L21" s="18"/>
      <c r="M21" s="18"/>
      <c r="N21" s="19"/>
      <c r="O21" s="30"/>
    </row>
    <row r="22" spans="1:15" x14ac:dyDescent="0.2">
      <c r="A22" s="32">
        <v>21</v>
      </c>
      <c r="B22" s="18"/>
      <c r="C22" s="18"/>
      <c r="D22" s="18"/>
      <c r="E22" s="18"/>
      <c r="F22" s="18"/>
      <c r="G22" s="19"/>
      <c r="H22" s="30"/>
      <c r="I22" s="18"/>
      <c r="J22" s="18"/>
      <c r="K22" s="18"/>
      <c r="L22" s="18"/>
      <c r="M22" s="18"/>
      <c r="N22" s="19"/>
      <c r="O22" s="30"/>
    </row>
    <row r="23" spans="1:15" x14ac:dyDescent="0.2">
      <c r="A23" s="32">
        <v>22</v>
      </c>
      <c r="B23" s="18"/>
      <c r="C23" s="18"/>
      <c r="D23" s="18"/>
      <c r="E23" s="18"/>
      <c r="F23" s="18"/>
      <c r="G23" s="19"/>
      <c r="H23" s="30"/>
      <c r="I23" s="18"/>
      <c r="J23" s="18"/>
      <c r="K23" s="18"/>
      <c r="L23" s="18"/>
      <c r="M23" s="18"/>
      <c r="N23" s="19"/>
      <c r="O23" s="30"/>
    </row>
    <row r="24" spans="1:15" x14ac:dyDescent="0.2">
      <c r="A24" s="32">
        <v>23</v>
      </c>
      <c r="B24" s="18"/>
      <c r="C24" s="18"/>
      <c r="D24" s="18"/>
      <c r="E24" s="18"/>
      <c r="F24" s="18"/>
      <c r="G24" s="19"/>
      <c r="H24" s="30"/>
      <c r="I24" s="18"/>
      <c r="J24" s="18"/>
      <c r="K24" s="18"/>
      <c r="L24" s="18"/>
      <c r="M24" s="18"/>
      <c r="N24" s="19"/>
      <c r="O24" s="30"/>
    </row>
    <row r="25" spans="1:15" x14ac:dyDescent="0.2">
      <c r="A25" s="32">
        <v>24</v>
      </c>
      <c r="B25" s="18"/>
      <c r="C25" s="18"/>
      <c r="D25" s="18"/>
      <c r="E25" s="18"/>
      <c r="F25" s="18"/>
      <c r="G25" s="19"/>
      <c r="H25" s="30"/>
      <c r="I25" s="18"/>
      <c r="J25" s="18"/>
      <c r="K25" s="18"/>
      <c r="L25" s="18"/>
      <c r="M25" s="18"/>
      <c r="N25" s="19"/>
      <c r="O25" s="30"/>
    </row>
    <row r="26" spans="1:15" x14ac:dyDescent="0.2">
      <c r="A26" s="32">
        <v>25</v>
      </c>
      <c r="B26" s="18"/>
      <c r="C26" s="18"/>
      <c r="D26" s="18"/>
      <c r="E26" s="18"/>
      <c r="F26" s="18"/>
      <c r="G26" s="19"/>
      <c r="H26" s="30"/>
      <c r="I26" s="18"/>
      <c r="J26" s="18"/>
      <c r="K26" s="18"/>
      <c r="L26" s="18"/>
      <c r="M26" s="18"/>
      <c r="N26" s="19"/>
      <c r="O26" s="30"/>
    </row>
    <row r="27" spans="1:15" x14ac:dyDescent="0.2">
      <c r="A27" s="32">
        <v>26</v>
      </c>
      <c r="B27" s="18"/>
      <c r="C27" s="18"/>
      <c r="D27" s="18"/>
      <c r="E27" s="18"/>
      <c r="F27" s="18"/>
      <c r="G27" s="19"/>
      <c r="H27" s="30"/>
      <c r="I27" s="18"/>
      <c r="J27" s="18"/>
      <c r="K27" s="18"/>
      <c r="L27" s="18"/>
      <c r="M27" s="18"/>
      <c r="N27" s="19"/>
      <c r="O27" s="30"/>
    </row>
    <row r="28" spans="1:15" x14ac:dyDescent="0.2">
      <c r="A28" s="32">
        <v>27</v>
      </c>
      <c r="B28" s="18"/>
      <c r="C28" s="18"/>
      <c r="D28" s="18"/>
      <c r="E28" s="18"/>
      <c r="F28" s="18"/>
      <c r="G28" s="19"/>
      <c r="H28" s="30"/>
      <c r="I28" s="18"/>
      <c r="J28" s="18"/>
      <c r="K28" s="18"/>
      <c r="L28" s="18"/>
      <c r="M28" s="18"/>
      <c r="N28" s="19"/>
      <c r="O28" s="30"/>
    </row>
    <row r="29" spans="1:15" x14ac:dyDescent="0.2">
      <c r="A29" s="32">
        <v>28</v>
      </c>
      <c r="B29" s="18"/>
      <c r="C29" s="18"/>
      <c r="D29" s="18"/>
      <c r="E29" s="18"/>
      <c r="F29" s="18"/>
      <c r="G29" s="19"/>
      <c r="H29" s="30"/>
      <c r="I29" s="18"/>
      <c r="J29" s="18"/>
      <c r="K29" s="18"/>
      <c r="L29" s="18"/>
      <c r="M29" s="18"/>
      <c r="N29" s="19"/>
      <c r="O29" s="30"/>
    </row>
    <row r="30" spans="1:15" x14ac:dyDescent="0.2">
      <c r="A30" s="32">
        <v>29</v>
      </c>
      <c r="B30" s="18"/>
      <c r="C30" s="18"/>
      <c r="D30" s="18"/>
      <c r="E30" s="18"/>
      <c r="F30" s="18"/>
      <c r="G30" s="19"/>
      <c r="H30" s="30"/>
      <c r="I30" s="18"/>
      <c r="J30" s="18"/>
      <c r="K30" s="18"/>
      <c r="L30" s="18"/>
      <c r="M30" s="18"/>
      <c r="N30" s="19"/>
      <c r="O30" s="30"/>
    </row>
    <row r="31" spans="1:15" x14ac:dyDescent="0.2">
      <c r="A31" s="32">
        <v>30</v>
      </c>
      <c r="B31" s="18"/>
      <c r="C31" s="18"/>
      <c r="D31" s="18"/>
      <c r="E31" s="18"/>
      <c r="F31" s="18"/>
      <c r="G31" s="19"/>
      <c r="H31" s="30"/>
      <c r="I31" s="18"/>
      <c r="J31" s="18"/>
      <c r="K31" s="18"/>
      <c r="L31" s="18"/>
      <c r="M31" s="18"/>
      <c r="N31" s="19"/>
      <c r="O31" s="30"/>
    </row>
    <row r="32" spans="1:15" x14ac:dyDescent="0.2">
      <c r="A32" s="32">
        <v>31</v>
      </c>
      <c r="B32" s="18"/>
      <c r="C32" s="18"/>
      <c r="D32" s="18"/>
      <c r="E32" s="18"/>
      <c r="F32" s="18"/>
      <c r="G32" s="19"/>
      <c r="H32" s="30"/>
      <c r="I32" s="18"/>
      <c r="J32" s="18"/>
      <c r="K32" s="18"/>
      <c r="L32" s="18"/>
      <c r="M32" s="18"/>
      <c r="N32" s="19"/>
      <c r="O32" s="30"/>
    </row>
    <row r="33" spans="1:15" x14ac:dyDescent="0.2">
      <c r="A33" s="32">
        <v>32</v>
      </c>
      <c r="B33" s="18"/>
      <c r="C33" s="18"/>
      <c r="D33" s="18"/>
      <c r="E33" s="18"/>
      <c r="F33" s="18"/>
      <c r="G33" s="19"/>
      <c r="H33" s="30"/>
      <c r="I33" s="18"/>
      <c r="J33" s="18"/>
      <c r="K33" s="18"/>
      <c r="L33" s="18"/>
      <c r="M33" s="18"/>
      <c r="N33" s="19"/>
      <c r="O33" s="30"/>
    </row>
    <row r="34" spans="1:15" x14ac:dyDescent="0.2">
      <c r="A34" s="32">
        <v>33</v>
      </c>
      <c r="B34" s="18"/>
      <c r="C34" s="18"/>
      <c r="D34" s="18"/>
      <c r="E34" s="18"/>
      <c r="F34" s="18"/>
      <c r="G34" s="19"/>
      <c r="H34" s="30"/>
      <c r="I34" s="18"/>
      <c r="J34" s="18"/>
      <c r="K34" s="18"/>
      <c r="L34" s="18"/>
      <c r="M34" s="18"/>
      <c r="N34" s="19"/>
      <c r="O34" s="30"/>
    </row>
    <row r="35" spans="1:15" x14ac:dyDescent="0.2">
      <c r="A35" s="32">
        <v>34</v>
      </c>
      <c r="B35" s="18"/>
      <c r="C35" s="18"/>
      <c r="D35" s="18"/>
      <c r="E35" s="18"/>
      <c r="F35" s="18"/>
      <c r="G35" s="19"/>
      <c r="H35" s="30"/>
      <c r="I35" s="18"/>
      <c r="J35" s="18"/>
      <c r="K35" s="18"/>
      <c r="L35" s="18"/>
      <c r="M35" s="18"/>
      <c r="N35" s="19"/>
      <c r="O35" s="30"/>
    </row>
    <row r="36" spans="1:15" x14ac:dyDescent="0.2">
      <c r="A36" s="32">
        <v>35</v>
      </c>
      <c r="B36" s="18"/>
      <c r="C36" s="18"/>
      <c r="D36" s="18"/>
      <c r="E36" s="18"/>
      <c r="F36" s="18"/>
      <c r="G36" s="19"/>
      <c r="H36" s="30"/>
      <c r="I36" s="18"/>
      <c r="J36" s="18"/>
      <c r="K36" s="18"/>
      <c r="L36" s="18"/>
      <c r="M36" s="18"/>
      <c r="N36" s="19"/>
      <c r="O36" s="30"/>
    </row>
    <row r="37" spans="1:15" x14ac:dyDescent="0.2">
      <c r="A37" s="32">
        <v>36</v>
      </c>
      <c r="B37" s="18"/>
      <c r="C37" s="18"/>
      <c r="D37" s="18"/>
      <c r="E37" s="18"/>
      <c r="F37" s="18"/>
      <c r="G37" s="19"/>
      <c r="H37" s="30"/>
      <c r="I37" s="18"/>
      <c r="J37" s="18"/>
      <c r="K37" s="18"/>
      <c r="L37" s="18"/>
      <c r="M37" s="18"/>
      <c r="N37" s="19"/>
      <c r="O37" s="30"/>
    </row>
    <row r="38" spans="1:15" x14ac:dyDescent="0.2">
      <c r="A38" s="32">
        <v>37</v>
      </c>
      <c r="B38" s="18"/>
      <c r="C38" s="18"/>
      <c r="D38" s="18"/>
      <c r="E38" s="18"/>
      <c r="F38" s="18"/>
      <c r="G38" s="19"/>
      <c r="H38" s="30"/>
      <c r="I38" s="18"/>
      <c r="J38" s="18"/>
      <c r="K38" s="18"/>
      <c r="L38" s="18"/>
      <c r="M38" s="18"/>
      <c r="N38" s="19"/>
      <c r="O38" s="30"/>
    </row>
    <row r="39" spans="1:15" x14ac:dyDescent="0.2">
      <c r="A39" s="32">
        <v>38</v>
      </c>
      <c r="B39" s="18"/>
      <c r="C39" s="18"/>
      <c r="D39" s="18"/>
      <c r="E39" s="18"/>
      <c r="F39" s="18"/>
      <c r="G39" s="19"/>
      <c r="H39" s="30"/>
      <c r="I39" s="18"/>
      <c r="J39" s="18"/>
      <c r="K39" s="18"/>
      <c r="L39" s="18"/>
      <c r="M39" s="18"/>
      <c r="N39" s="19"/>
      <c r="O39" s="30"/>
    </row>
    <row r="40" spans="1:15" x14ac:dyDescent="0.2">
      <c r="A40" s="32">
        <v>39</v>
      </c>
      <c r="B40" s="18"/>
      <c r="C40" s="18"/>
      <c r="D40" s="18"/>
      <c r="E40" s="18"/>
      <c r="F40" s="18"/>
      <c r="G40" s="19"/>
      <c r="H40" s="30"/>
      <c r="I40" s="18"/>
      <c r="J40" s="18"/>
      <c r="K40" s="18"/>
      <c r="L40" s="18"/>
      <c r="M40" s="18"/>
      <c r="N40" s="19"/>
      <c r="O40" s="30"/>
    </row>
    <row r="41" spans="1:15" x14ac:dyDescent="0.2">
      <c r="A41" s="32">
        <v>40</v>
      </c>
      <c r="B41" s="18"/>
      <c r="C41" s="18"/>
      <c r="D41" s="18"/>
      <c r="E41" s="18"/>
      <c r="F41" s="18"/>
      <c r="G41" s="19"/>
      <c r="H41" s="30"/>
      <c r="I41" s="18"/>
      <c r="J41" s="18"/>
      <c r="K41" s="18"/>
      <c r="L41" s="18"/>
      <c r="M41" s="18"/>
      <c r="N41" s="19"/>
      <c r="O41" s="30"/>
    </row>
    <row r="42" spans="1:15" x14ac:dyDescent="0.2">
      <c r="A42" s="32">
        <v>41</v>
      </c>
      <c r="B42" s="18"/>
      <c r="C42" s="18"/>
      <c r="D42" s="18"/>
      <c r="E42" s="18"/>
      <c r="F42" s="18"/>
      <c r="G42" s="19"/>
      <c r="H42" s="30"/>
      <c r="I42" s="18"/>
      <c r="J42" s="18"/>
      <c r="K42" s="18"/>
      <c r="L42" s="18"/>
      <c r="M42" s="18"/>
      <c r="N42" s="19"/>
      <c r="O42" s="30"/>
    </row>
    <row r="43" spans="1:15" x14ac:dyDescent="0.2">
      <c r="A43" s="32">
        <v>42</v>
      </c>
      <c r="B43" s="18"/>
      <c r="C43" s="18"/>
      <c r="D43" s="18"/>
      <c r="E43" s="18"/>
      <c r="F43" s="18"/>
      <c r="G43" s="19"/>
      <c r="H43" s="30"/>
      <c r="I43" s="18"/>
      <c r="J43" s="18"/>
      <c r="K43" s="18"/>
      <c r="L43" s="18"/>
      <c r="M43" s="18"/>
      <c r="N43" s="19"/>
      <c r="O43" s="30"/>
    </row>
    <row r="44" spans="1:15" x14ac:dyDescent="0.2">
      <c r="A44" s="32">
        <v>43</v>
      </c>
      <c r="B44" s="18"/>
      <c r="C44" s="18"/>
      <c r="D44" s="18"/>
      <c r="E44" s="18"/>
      <c r="F44" s="18"/>
      <c r="G44" s="19"/>
      <c r="H44" s="30"/>
      <c r="I44" s="18"/>
      <c r="J44" s="18"/>
      <c r="K44" s="18"/>
      <c r="L44" s="18"/>
      <c r="M44" s="18"/>
      <c r="N44" s="19"/>
      <c r="O44" s="30"/>
    </row>
    <row r="45" spans="1:15" x14ac:dyDescent="0.2">
      <c r="A45" s="32">
        <v>44</v>
      </c>
      <c r="B45" s="18"/>
      <c r="C45" s="18"/>
      <c r="D45" s="18"/>
      <c r="E45" s="18"/>
      <c r="F45" s="18"/>
      <c r="G45" s="19"/>
      <c r="H45" s="30"/>
      <c r="I45" s="18"/>
      <c r="J45" s="18"/>
      <c r="K45" s="18"/>
      <c r="L45" s="18"/>
      <c r="M45" s="18"/>
      <c r="N45" s="19"/>
      <c r="O45" s="30"/>
    </row>
    <row r="46" spans="1:15" x14ac:dyDescent="0.2">
      <c r="A46" s="32">
        <v>45</v>
      </c>
      <c r="B46" s="18"/>
      <c r="C46" s="18"/>
      <c r="D46" s="18"/>
      <c r="E46" s="18"/>
      <c r="F46" s="18"/>
      <c r="G46" s="19"/>
      <c r="H46" s="30"/>
      <c r="I46" s="18"/>
      <c r="J46" s="18"/>
      <c r="K46" s="18"/>
      <c r="L46" s="18"/>
      <c r="M46" s="18"/>
      <c r="N46" s="19"/>
      <c r="O46" s="30"/>
    </row>
    <row r="47" spans="1:15" x14ac:dyDescent="0.2">
      <c r="A47" s="32">
        <v>46</v>
      </c>
      <c r="B47" s="18"/>
      <c r="C47" s="18"/>
      <c r="D47" s="18"/>
      <c r="E47" s="18"/>
      <c r="F47" s="18"/>
      <c r="G47" s="19"/>
      <c r="H47" s="30"/>
      <c r="I47" s="18"/>
      <c r="J47" s="18"/>
      <c r="K47" s="18"/>
      <c r="L47" s="18"/>
      <c r="M47" s="18"/>
      <c r="N47" s="19"/>
      <c r="O47" s="30"/>
    </row>
    <row r="48" spans="1:15" x14ac:dyDescent="0.2">
      <c r="A48" s="32">
        <v>47</v>
      </c>
      <c r="B48" s="18"/>
      <c r="C48" s="18"/>
      <c r="D48" s="18"/>
      <c r="E48" s="18"/>
      <c r="F48" s="18"/>
      <c r="G48" s="19"/>
      <c r="H48" s="30"/>
      <c r="I48" s="18"/>
      <c r="J48" s="18"/>
      <c r="K48" s="18"/>
      <c r="L48" s="18"/>
      <c r="M48" s="18"/>
      <c r="N48" s="19"/>
      <c r="O48" s="30"/>
    </row>
    <row r="49" spans="1:15" x14ac:dyDescent="0.2">
      <c r="A49" s="32">
        <v>48</v>
      </c>
      <c r="B49" s="18"/>
      <c r="C49" s="18"/>
      <c r="D49" s="18"/>
      <c r="E49" s="18"/>
      <c r="F49" s="18"/>
      <c r="G49" s="19"/>
      <c r="H49" s="30"/>
      <c r="I49" s="18"/>
      <c r="J49" s="18"/>
      <c r="K49" s="18"/>
      <c r="L49" s="18"/>
      <c r="M49" s="18"/>
      <c r="N49" s="19"/>
      <c r="O49" s="30"/>
    </row>
    <row r="50" spans="1:15" x14ac:dyDescent="0.2">
      <c r="A50" s="32">
        <v>49</v>
      </c>
      <c r="B50" s="18"/>
      <c r="C50" s="18"/>
      <c r="D50" s="18"/>
      <c r="E50" s="18"/>
      <c r="F50" s="18"/>
      <c r="G50" s="19"/>
      <c r="H50" s="30"/>
      <c r="I50" s="18"/>
      <c r="J50" s="18"/>
      <c r="K50" s="18"/>
      <c r="L50" s="18"/>
      <c r="M50" s="18"/>
      <c r="N50" s="19"/>
      <c r="O50" s="30"/>
    </row>
    <row r="51" spans="1:15" x14ac:dyDescent="0.2">
      <c r="A51" s="32">
        <v>50</v>
      </c>
      <c r="B51" s="18"/>
      <c r="C51" s="18"/>
      <c r="D51" s="18"/>
      <c r="E51" s="18"/>
      <c r="F51" s="18"/>
      <c r="G51" s="19"/>
      <c r="H51" s="30"/>
      <c r="I51" s="18"/>
      <c r="J51" s="18"/>
      <c r="K51" s="18"/>
      <c r="L51" s="18"/>
      <c r="M51" s="18"/>
      <c r="N51" s="19"/>
      <c r="O51" s="30"/>
    </row>
    <row r="52" spans="1:15" x14ac:dyDescent="0.2">
      <c r="A52" s="32">
        <v>51</v>
      </c>
      <c r="B52" s="18"/>
      <c r="C52" s="18"/>
      <c r="D52" s="18"/>
      <c r="E52" s="18"/>
      <c r="F52" s="18"/>
      <c r="G52" s="19"/>
      <c r="H52" s="30"/>
      <c r="I52" s="18"/>
      <c r="J52" s="18"/>
      <c r="K52" s="18"/>
      <c r="L52" s="18"/>
      <c r="M52" s="18"/>
      <c r="N52" s="19"/>
      <c r="O52" s="30"/>
    </row>
    <row r="53" spans="1:15" x14ac:dyDescent="0.2">
      <c r="A53" s="32">
        <v>52</v>
      </c>
      <c r="B53" s="18"/>
      <c r="C53" s="18"/>
      <c r="D53" s="18"/>
      <c r="E53" s="18"/>
      <c r="F53" s="18"/>
      <c r="G53" s="19"/>
      <c r="H53" s="30"/>
      <c r="I53" s="18"/>
      <c r="J53" s="18"/>
      <c r="K53" s="18"/>
      <c r="L53" s="18"/>
      <c r="M53" s="18"/>
      <c r="N53" s="19"/>
      <c r="O53" s="30"/>
    </row>
  </sheetData>
  <pageMargins left="0.7" right="0.7" top="0.75" bottom="0.75" header="0.3" footer="0.3"/>
  <ignoredErrors>
    <ignoredError sqref="G2:G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Календарь 2019</vt:lpstr>
      <vt:lpstr>Продажи</vt:lpstr>
      <vt:lpstr>Salex mix</vt:lpstr>
    </vt:vector>
  </TitlesOfParts>
  <Manager/>
  <Company>amusatov.com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продаж</dc:title>
  <dc:subject/>
  <dc:creator>Anna Katkova, Alexander Musatov</dc:creator>
  <cp:keywords/>
  <dc:description>Любая перепечатка возможна только с указанием авторства и ссылкой на источник: amusatov.com</dc:description>
  <cp:lastModifiedBy>Anna Katkova</cp:lastModifiedBy>
  <dcterms:created xsi:type="dcterms:W3CDTF">2019-01-13T14:56:40Z</dcterms:created>
  <dcterms:modified xsi:type="dcterms:W3CDTF">2019-01-14T00:35:13Z</dcterms:modified>
  <cp:category/>
</cp:coreProperties>
</file>